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J30" i="2"/>
  <c r="I30"/>
  <c r="H30"/>
  <c r="G30"/>
  <c r="E30"/>
  <c r="J29"/>
  <c r="I29"/>
  <c r="H29"/>
  <c r="G29"/>
  <c r="E29"/>
  <c r="G25"/>
  <c r="E25"/>
  <c r="G24"/>
  <c r="E24"/>
  <c r="G23"/>
  <c r="E23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C13"/>
  <c r="C31" s="1"/>
  <c r="J12"/>
  <c r="I12"/>
  <c r="H12"/>
  <c r="G12"/>
  <c r="F12"/>
  <c r="F30" s="1"/>
  <c r="E12"/>
  <c r="D12"/>
  <c r="D30" s="1"/>
  <c r="C12"/>
  <c r="C30" s="1"/>
  <c r="J11"/>
  <c r="I11"/>
  <c r="H11"/>
  <c r="G11"/>
  <c r="F11"/>
  <c r="F29" s="1"/>
  <c r="E1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7"/>
  <c r="J25" s="1"/>
  <c r="I7"/>
  <c r="I25" s="1"/>
  <c r="H7"/>
  <c r="H25" s="1"/>
  <c r="G7"/>
  <c r="F7"/>
  <c r="F25" s="1"/>
  <c r="E7"/>
  <c r="D7"/>
  <c r="D25" s="1"/>
  <c r="J6"/>
  <c r="J24" s="1"/>
  <c r="I6"/>
  <c r="I24" s="1"/>
  <c r="H6"/>
  <c r="H24" s="1"/>
  <c r="G6"/>
  <c r="F6"/>
  <c r="F24" s="1"/>
  <c r="E6"/>
  <c r="E17" s="1"/>
  <c r="D6"/>
  <c r="D24" s="1"/>
  <c r="J5"/>
  <c r="J23" s="1"/>
  <c r="I5"/>
  <c r="I23" s="1"/>
  <c r="H5"/>
  <c r="H23" s="1"/>
  <c r="G5"/>
  <c r="F5"/>
  <c r="F23" s="1"/>
  <c r="E5"/>
  <c r="D5"/>
  <c r="D23" s="1"/>
  <c r="C5"/>
  <c r="C23" s="1"/>
  <c r="J4"/>
  <c r="J17" s="1"/>
  <c r="I4"/>
  <c r="I17" s="1"/>
  <c r="H4"/>
  <c r="H17" s="1"/>
  <c r="G4"/>
  <c r="G17" s="1"/>
  <c r="F4"/>
  <c r="F22" s="1"/>
  <c r="F35" s="1"/>
  <c r="E4"/>
  <c r="D4"/>
  <c r="D22" s="1"/>
  <c r="C4"/>
  <c r="C22" s="1"/>
  <c r="E35" l="1"/>
  <c r="H35"/>
  <c r="J35"/>
  <c r="G35"/>
  <c r="I35"/>
  <c r="F17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<sst xmlns="http://schemas.openxmlformats.org/spreadsheetml/2006/main" count="59" uniqueCount="31">
  <si>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</si>
  <si>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</si>
  <si>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</si>
  <si>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</si>
  <si>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</si>
  <si>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</si>
  <si>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</si>
  <si>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</si>
  <si>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</si>
  <si>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</si>
  <si>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</si>
  <si>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</si>
  <si>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</si>
  <si>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</si>
  <si>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</si>
  <si>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</si>
  <si>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</si>
  <si>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</si>
  <si>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</si>
  <si>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</si>
  <si>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</si>
  <si>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</si>
  <si>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</si>
  <si>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</si>
  <si>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</si>
  <si>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</si>
  <si>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</si>
  <si>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</si>
  <si>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</si>
  <si>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03.06.2024г</t>
  </si>
  <si>
    <t>ЛОЛ 12-18 лет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</si>
</sst>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"/>
    <numFmt numFmtId="167" formatCode="#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0" fillId="0" borderId="17" xfId="1" applyFont="1" applyBorder="1"/>
    <xf numFmtId="0" fontId="4" fillId="0" borderId="0" xfId="2"/>
    <xf numFmtId="0" fontId="4" fillId="2" borderId="14" xfId="2" applyFill="1" applyBorder="1" applyAlignment="1" applyProtection="1">
      <protection locked="0"/>
    </xf>
    <xf numFmtId="0" fontId="4" fillId="2" borderId="15" xfId="2" applyFill="1" applyBorder="1" applyAlignment="1" applyProtection="1">
      <protection locked="0"/>
    </xf>
    <xf numFmtId="0" fontId="4" fillId="2" borderId="16" xfId="2" applyFill="1" applyBorder="1" applyAlignment="1" applyProtection="1">
      <protection locked="0"/>
    </xf>
    <xf numFmtId="49" fontId="4" fillId="2" borderId="1" xfId="2" applyNumberFormat="1" applyFill="1" applyBorder="1" applyProtection="1">
      <protection locked="0"/>
    </xf>
    <xf numFmtId="14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Protection="1"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0" fontId="1" fillId="0" borderId="1" xfId="2" applyFont="1" applyBorder="1" applyAlignment="1">
      <alignment horizontal="right" wrapText="1"/>
    </xf>
    <xf numFmtId="0" fontId="4" fillId="2" borderId="11" xfId="2" applyFill="1" applyBorder="1" applyAlignment="1" applyProtection="1">
      <alignment wrapText="1"/>
      <protection locked="0"/>
    </xf>
    <xf numFmtId="1" fontId="4" fillId="2" borderId="11" xfId="2" applyNumberFormat="1" applyFill="1" applyBorder="1" applyAlignment="1" applyProtection="1">
      <alignment horizontal="left"/>
      <protection locked="0"/>
    </xf>
    <xf numFmtId="2" fontId="4" fillId="2" borderId="11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2" xfId="2" applyFill="1" applyBorder="1" applyProtection="1">
      <protection locked="0"/>
    </xf>
    <xf numFmtId="0" fontId="4" fillId="2" borderId="12" xfId="2" applyFill="1" applyBorder="1" applyAlignment="1" applyProtection="1">
      <alignment wrapText="1"/>
      <protection locked="0"/>
    </xf>
    <xf numFmtId="1" fontId="4" fillId="2" borderId="12" xfId="2" applyNumberFormat="1" applyFill="1" applyBorder="1" applyAlignment="1" applyProtection="1">
      <alignment horizontal="left"/>
      <protection locked="0"/>
    </xf>
    <xf numFmtId="2" fontId="4" fillId="2" borderId="12" xfId="2" applyNumberFormat="1" applyFill="1" applyBorder="1" applyAlignment="1" applyProtection="1">
      <alignment horizontal="left"/>
      <protection locked="0"/>
    </xf>
    <xf numFmtId="164" fontId="4" fillId="2" borderId="12" xfId="2" applyNumberFormat="1" applyFill="1" applyBorder="1" applyAlignment="1" applyProtection="1">
      <alignment horizontal="left"/>
      <protection locked="0"/>
    </xf>
    <xf numFmtId="164" fontId="4" fillId="2" borderId="13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0" fontId="4" fillId="2" borderId="3" xfId="2" applyFill="1" applyBorder="1" applyAlignment="1" applyProtection="1">
      <alignment wrapText="1"/>
      <protection locked="0"/>
    </xf>
    <xf numFmtId="165" fontId="3" fillId="3" borderId="17" xfId="1" applyNumberFormat="1" applyFont="1" applyFill="1" applyBorder="1" applyAlignment="1" applyProtection="1">
      <alignment horizontal="left" vertical="top" wrapText="1"/>
      <protection locked="0"/>
    </xf>
    <xf numFmtId="167" fontId="3" fillId="3" borderId="17" xfId="1" applyNumberFormat="1" applyFont="1" applyFill="1" applyBorder="1" applyAlignment="1" applyProtection="1">
      <alignment horizontal="left" vertical="top" wrapText="1"/>
      <protection locked="0"/>
    </xf>
    <xf numFmtId="0" fontId="3" fillId="3" borderId="17" xfId="1" applyFont="1" applyFill="1" applyBorder="1" applyAlignment="1" applyProtection="1">
      <alignment horizontal="left" vertical="top" wrapText="1"/>
      <protection locked="0"/>
    </xf>
    <xf numFmtId="1" fontId="3" fillId="3" borderId="17" xfId="1" applyNumberFormat="1" applyFont="1" applyFill="1" applyBorder="1" applyAlignment="1" applyProtection="1">
      <alignment horizontal="left" vertical="top" wrapText="1"/>
      <protection locked="0"/>
    </xf>
    <xf numFmtId="164" fontId="3" fillId="3" borderId="17" xfId="1" applyNumberFormat="1" applyFont="1" applyFill="1" applyBorder="1" applyAlignment="1" applyProtection="1">
      <alignment horizontal="left" vertical="top" wrapText="1"/>
      <protection locked="0"/>
    </xf>
    <xf numFmtId="1" fontId="3" fillId="3" borderId="17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7" xfId="1" applyFont="1" applyFill="1" applyBorder="1" applyAlignment="1" applyProtection="1">
      <alignment horizontal="center" vertical="top" wrapText="1"/>
      <protection locked="0"/>
    </xf>
    <xf numFmtId="1" fontId="4" fillId="2" borderId="12" xfId="2" applyNumberFormat="1" applyFill="1" applyBorder="1" applyProtection="1">
      <protection locked="0"/>
    </xf>
    <xf numFmtId="2" fontId="4" fillId="2" borderId="12" xfId="2" applyNumberFormat="1" applyFill="1" applyBorder="1" applyProtection="1">
      <protection locked="0"/>
    </xf>
    <xf numFmtId="164" fontId="4" fillId="2" borderId="12" xfId="2" applyNumberFormat="1" applyFill="1" applyBorder="1" applyProtection="1">
      <protection locked="0"/>
    </xf>
    <xf numFmtId="164" fontId="4" fillId="2" borderId="13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</sheetNames>
    <sheetDataSet>
      <sheetData sheetId="0">
        <row r="6">
          <cell r="E6" t="str">
            <v>Каша вязкая молочная из риса с маслом сливочным</v>
          </cell>
          <cell r="F6">
            <v>180</v>
          </cell>
          <cell r="G6">
            <v>6.79</v>
          </cell>
          <cell r="H6">
            <v>12.6</v>
          </cell>
          <cell r="I6">
            <v>28.29</v>
          </cell>
          <cell r="J6">
            <v>380.87</v>
          </cell>
          <cell r="K6">
            <v>174</v>
          </cell>
          <cell r="L6">
            <v>30</v>
          </cell>
        </row>
        <row r="8">
          <cell r="E8" t="str">
            <v>Какао с молоком</v>
          </cell>
          <cell r="F8">
            <v>200</v>
          </cell>
          <cell r="G8">
            <v>3.8</v>
          </cell>
          <cell r="H8">
            <v>1.8</v>
          </cell>
          <cell r="I8">
            <v>21.7</v>
          </cell>
          <cell r="J8">
            <v>106</v>
          </cell>
          <cell r="K8">
            <v>382</v>
          </cell>
          <cell r="L8">
            <v>10.68</v>
          </cell>
        </row>
        <row r="9">
          <cell r="E9" t="str">
            <v>Батон</v>
          </cell>
          <cell r="F9">
            <v>50</v>
          </cell>
          <cell r="G9">
            <v>3.75</v>
          </cell>
          <cell r="H9">
            <v>1.3</v>
          </cell>
          <cell r="I9">
            <v>14</v>
          </cell>
          <cell r="J9">
            <v>150.80000000000001</v>
          </cell>
          <cell r="L9">
            <v>4.75</v>
          </cell>
        </row>
        <row r="10">
          <cell r="E10" t="str">
            <v>Яблоко</v>
          </cell>
          <cell r="F10">
            <v>250</v>
          </cell>
          <cell r="G10">
            <v>1</v>
          </cell>
          <cell r="H10">
            <v>0</v>
          </cell>
          <cell r="I10">
            <v>22.4</v>
          </cell>
          <cell r="J10">
            <v>130</v>
          </cell>
          <cell r="L10">
            <v>40</v>
          </cell>
        </row>
        <row r="14">
          <cell r="E14" t="str">
            <v>Овощи натуральные свежие (помидоры)</v>
          </cell>
          <cell r="F14">
            <v>100</v>
          </cell>
          <cell r="G14">
            <v>1.2</v>
          </cell>
          <cell r="H14">
            <v>0.2</v>
          </cell>
          <cell r="I14">
            <v>4.5999999999999996</v>
          </cell>
          <cell r="J14">
            <v>26</v>
          </cell>
          <cell r="K14">
            <v>71</v>
          </cell>
          <cell r="L14">
            <v>30.68</v>
          </cell>
        </row>
        <row r="15">
          <cell r="E15" t="str">
            <v>Суп картофельный с макаронными изделиями ( вермишель )</v>
          </cell>
          <cell r="F15">
            <v>250</v>
          </cell>
          <cell r="G15">
            <v>2.65</v>
          </cell>
          <cell r="H15">
            <v>2.8</v>
          </cell>
          <cell r="I15">
            <v>24.2</v>
          </cell>
          <cell r="J15">
            <v>132.5</v>
          </cell>
          <cell r="K15">
            <v>103</v>
          </cell>
          <cell r="L15">
            <v>18.45</v>
          </cell>
        </row>
        <row r="16">
          <cell r="E16" t="str">
            <v>Котлета мясная из говядины</v>
          </cell>
          <cell r="F16">
            <v>90</v>
          </cell>
          <cell r="G16">
            <v>8.8000000000000007</v>
          </cell>
          <cell r="H16">
            <v>12.1</v>
          </cell>
          <cell r="I16">
            <v>3.2</v>
          </cell>
          <cell r="J16">
            <v>157</v>
          </cell>
          <cell r="K16">
            <v>268</v>
          </cell>
          <cell r="L16">
            <v>47.66</v>
          </cell>
        </row>
        <row r="17">
          <cell r="E17" t="str">
            <v>Каша гороховая</v>
          </cell>
          <cell r="F17">
            <v>180</v>
          </cell>
          <cell r="G17">
            <v>15.085714285714287</v>
          </cell>
          <cell r="H17">
            <v>8.5714285714285712</v>
          </cell>
          <cell r="I17">
            <v>49.2</v>
          </cell>
          <cell r="J17">
            <v>334.37142857142862</v>
          </cell>
          <cell r="K17">
            <v>198</v>
          </cell>
          <cell r="L17">
            <v>14.13</v>
          </cell>
        </row>
        <row r="18">
          <cell r="E18" t="str">
            <v>Компот из смеси сухофруктов</v>
          </cell>
          <cell r="F18">
            <v>200</v>
          </cell>
          <cell r="G18">
            <v>0.1</v>
          </cell>
          <cell r="H18">
            <v>0</v>
          </cell>
          <cell r="I18">
            <v>21.8</v>
          </cell>
          <cell r="J18">
            <v>87.6</v>
          </cell>
          <cell r="K18">
            <v>349</v>
          </cell>
          <cell r="L18">
            <v>5.42</v>
          </cell>
        </row>
        <row r="19">
          <cell r="E19" t="str">
            <v>Хлеб пшеничный в/с</v>
          </cell>
          <cell r="F19">
            <v>70</v>
          </cell>
          <cell r="G19">
            <v>6.6</v>
          </cell>
          <cell r="H19">
            <v>1</v>
          </cell>
          <cell r="I19">
            <v>37</v>
          </cell>
          <cell r="J19">
            <v>184.6</v>
          </cell>
          <cell r="L19">
            <v>5.25</v>
          </cell>
        </row>
      </sheetData>
      <sheetData sheetId="1">
        <row r="6">
          <cell r="F6">
            <v>230</v>
          </cell>
          <cell r="G6">
            <v>8.6761111111111102</v>
          </cell>
          <cell r="H6">
            <v>16.099999999999998</v>
          </cell>
          <cell r="I6">
            <v>36.148333333333326</v>
          </cell>
          <cell r="J6">
            <v>486.66722222222216</v>
          </cell>
        </row>
        <row r="8">
          <cell r="F8">
            <v>200</v>
          </cell>
          <cell r="J8">
            <v>106</v>
          </cell>
        </row>
        <row r="9">
          <cell r="F9">
            <v>50</v>
          </cell>
          <cell r="J9">
            <v>150.80000000000001</v>
          </cell>
        </row>
        <row r="10">
          <cell r="F10">
            <v>250</v>
          </cell>
          <cell r="J10">
            <v>130</v>
          </cell>
        </row>
        <row r="16">
          <cell r="F16">
            <v>100</v>
          </cell>
          <cell r="G16">
            <v>9.7777777777777786</v>
          </cell>
          <cell r="H16">
            <v>13.444444444444443</v>
          </cell>
          <cell r="I16">
            <v>3.5555555555555554</v>
          </cell>
          <cell r="J16">
            <v>174.44444444444443</v>
          </cell>
        </row>
        <row r="17">
          <cell r="F17">
            <v>210</v>
          </cell>
          <cell r="G17">
            <v>17.600000000000001</v>
          </cell>
          <cell r="H17">
            <v>10</v>
          </cell>
          <cell r="I17">
            <v>57.4</v>
          </cell>
          <cell r="J17">
            <v>390.1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L35" sqref="L35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3" t="s">
        <v>25</v>
      </c>
      <c r="C1" s="4"/>
      <c r="D1" s="5"/>
      <c r="E1" s="2" t="s">
        <v>20</v>
      </c>
      <c r="F1" s="6" t="s">
        <v>28</v>
      </c>
      <c r="I1" s="2" t="s">
        <v>1</v>
      </c>
      <c r="J1" s="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>
      <c r="A4" s="12" t="s">
        <v>10</v>
      </c>
      <c r="B4" s="13" t="s">
        <v>11</v>
      </c>
      <c r="C4" s="14">
        <f>'[1]1-4 кл'!K6</f>
        <v>174</v>
      </c>
      <c r="D4" s="15" t="str">
        <f>'[1]1-4 кл'!E6</f>
        <v>Каша вязкая молочная из риса с маслом сливочным</v>
      </c>
      <c r="E4" s="16">
        <f>'[1]1-4 кл'!F6</f>
        <v>180</v>
      </c>
      <c r="F4" s="17">
        <f>'[1]1-4 кл'!L6</f>
        <v>30</v>
      </c>
      <c r="G4" s="18">
        <f>'[1]1-4 кл'!J6</f>
        <v>380.87</v>
      </c>
      <c r="H4" s="19">
        <f>'[1]1-4 кл'!G6</f>
        <v>6.79</v>
      </c>
      <c r="I4" s="19">
        <f>'[1]1-4 кл'!H6</f>
        <v>12.6</v>
      </c>
      <c r="J4" s="19">
        <f>'[1]1-4 кл'!I6</f>
        <v>28.29</v>
      </c>
    </row>
    <row r="5" spans="1:10">
      <c r="A5" s="20"/>
      <c r="B5" s="21" t="s">
        <v>12</v>
      </c>
      <c r="C5" s="22">
        <f>'[1]1-4 кл'!K8</f>
        <v>382</v>
      </c>
      <c r="D5" s="23" t="str">
        <f>'[1]1-4 кл'!E8</f>
        <v>Какао с молоком</v>
      </c>
      <c r="E5" s="24">
        <f>'[1]1-4 кл'!F8</f>
        <v>200</v>
      </c>
      <c r="F5" s="25">
        <f>'[1]1-4 кл'!L8</f>
        <v>10.68</v>
      </c>
      <c r="G5" s="26">
        <f>'[1]1-4 кл'!J8</f>
        <v>106</v>
      </c>
      <c r="H5" s="19">
        <f>'[1]1-4 кл'!G8</f>
        <v>3.8</v>
      </c>
      <c r="I5" s="19">
        <f>'[1]1-4 кл'!H8</f>
        <v>1.8</v>
      </c>
      <c r="J5" s="19">
        <f>'[1]1-4 кл'!I8</f>
        <v>21.7</v>
      </c>
    </row>
    <row r="6" spans="1:10">
      <c r="A6" s="20"/>
      <c r="B6" s="21" t="s">
        <v>21</v>
      </c>
      <c r="C6" s="23"/>
      <c r="D6" s="23" t="str">
        <f>'[1]1-4 кл'!E9</f>
        <v>Батон</v>
      </c>
      <c r="E6" s="24">
        <f>'[1]1-4 кл'!F9</f>
        <v>50</v>
      </c>
      <c r="F6" s="25">
        <f>'[1]1-4 кл'!L9</f>
        <v>4.75</v>
      </c>
      <c r="G6" s="26">
        <f>'[1]1-4 кл'!J9</f>
        <v>150.80000000000001</v>
      </c>
      <c r="H6" s="19">
        <f>'[1]1-4 кл'!G9</f>
        <v>3.75</v>
      </c>
      <c r="I6" s="19">
        <f>'[1]1-4 кл'!H9</f>
        <v>1.3</v>
      </c>
      <c r="J6" s="19">
        <f>'[1]1-4 кл'!I9</f>
        <v>14</v>
      </c>
    </row>
    <row r="7" spans="1:10">
      <c r="A7" s="20"/>
      <c r="B7" s="23" t="s">
        <v>18</v>
      </c>
      <c r="C7" s="23"/>
      <c r="D7" s="23" t="str">
        <f>'[1]1-4 кл'!E10</f>
        <v>Яблоко</v>
      </c>
      <c r="E7" s="24">
        <f>'[1]1-4 кл'!F10</f>
        <v>250</v>
      </c>
      <c r="F7" s="25">
        <f>'[1]1-4 кл'!L10</f>
        <v>40</v>
      </c>
      <c r="G7" s="26">
        <f>'[1]1-4 кл'!J10</f>
        <v>130</v>
      </c>
      <c r="H7" s="19">
        <f>'[1]1-4 кл'!G10</f>
        <v>1</v>
      </c>
      <c r="I7" s="19">
        <f>'[1]1-4 кл'!H10</f>
        <v>0</v>
      </c>
      <c r="J7" s="19">
        <f>'[1]1-4 кл'!I10</f>
        <v>22.4</v>
      </c>
    </row>
    <row r="8" spans="1:10" ht="15.75" thickBot="1">
      <c r="A8" s="27"/>
      <c r="B8" s="23"/>
      <c r="C8" s="23"/>
      <c r="D8" s="23"/>
      <c r="E8" s="28"/>
      <c r="F8" s="29"/>
      <c r="G8" s="28"/>
      <c r="H8" s="28"/>
      <c r="I8" s="28"/>
      <c r="J8" s="30"/>
    </row>
    <row r="9" spans="1:10">
      <c r="A9" s="20" t="s">
        <v>13</v>
      </c>
      <c r="B9" s="1" t="s">
        <v>14</v>
      </c>
      <c r="C9" s="31">
        <f>'[1]1-4 кл'!K14</f>
        <v>71</v>
      </c>
      <c r="D9" s="32" t="str">
        <f>'[1]1-4 кл'!E14</f>
        <v>Овощи натуральные свежие (помидоры)</v>
      </c>
      <c r="E9" s="33">
        <f>'[1]1-4 кл'!F14</f>
        <v>100</v>
      </c>
      <c r="F9" s="34">
        <f>'[1]1-4 кл'!L14</f>
        <v>30.68</v>
      </c>
      <c r="G9" s="35">
        <f>'[1]1-4 кл'!J14</f>
        <v>26</v>
      </c>
      <c r="H9" s="35">
        <f>'[1]1-4 кл'!G14</f>
        <v>1.2</v>
      </c>
      <c r="I9" s="35">
        <f>'[1]1-4 кл'!H14</f>
        <v>0.2</v>
      </c>
      <c r="J9" s="35">
        <f>'[1]1-4 кл'!I14</f>
        <v>4.5999999999999996</v>
      </c>
    </row>
    <row r="10" spans="1:10" ht="30">
      <c r="A10" s="20"/>
      <c r="B10" s="1" t="s">
        <v>15</v>
      </c>
      <c r="C10" s="31">
        <f>'[1]1-4 кл'!K15</f>
        <v>103</v>
      </c>
      <c r="D10" s="32" t="str">
        <f>'[1]1-4 кл'!E15</f>
        <v>Суп картофельный с макаронными изделиями ( вермишель )</v>
      </c>
      <c r="E10" s="33">
        <f>'[1]1-4 кл'!F15</f>
        <v>250</v>
      </c>
      <c r="F10" s="34">
        <f>'[1]1-4 кл'!L15</f>
        <v>18.45</v>
      </c>
      <c r="G10" s="35">
        <f>'[1]1-4 кл'!J15</f>
        <v>132.5</v>
      </c>
      <c r="H10" s="35">
        <f>'[1]1-4 кл'!G15</f>
        <v>2.65</v>
      </c>
      <c r="I10" s="35">
        <f>'[1]1-4 кл'!H15</f>
        <v>2.8</v>
      </c>
      <c r="J10" s="35">
        <f>'[1]1-4 кл'!I15</f>
        <v>24.2</v>
      </c>
    </row>
    <row r="11" spans="1:10">
      <c r="A11" s="20"/>
      <c r="B11" s="1" t="s">
        <v>16</v>
      </c>
      <c r="C11" s="31">
        <f>'[1]1-4 кл'!K16</f>
        <v>268</v>
      </c>
      <c r="D11" s="32" t="str">
        <f>'[1]1-4 кл'!E16</f>
        <v>Котлета мясная из говядины</v>
      </c>
      <c r="E11" s="33">
        <f>'[1]1-4 кл'!F16</f>
        <v>90</v>
      </c>
      <c r="F11" s="34">
        <f>'[1]1-4 кл'!L16</f>
        <v>47.66</v>
      </c>
      <c r="G11" s="35">
        <f>'[1]1-4 кл'!J16</f>
        <v>157</v>
      </c>
      <c r="H11" s="35">
        <f>'[1]1-4 кл'!G16</f>
        <v>8.8000000000000007</v>
      </c>
      <c r="I11" s="35">
        <f>'[1]1-4 кл'!H16</f>
        <v>12.1</v>
      </c>
      <c r="J11" s="35">
        <f>'[1]1-4 кл'!I16</f>
        <v>3.2</v>
      </c>
    </row>
    <row r="12" spans="1:10">
      <c r="A12" s="20"/>
      <c r="B12" s="1" t="s">
        <v>17</v>
      </c>
      <c r="C12" s="31">
        <f>'[1]1-4 кл'!K17</f>
        <v>198</v>
      </c>
      <c r="D12" s="32" t="str">
        <f>'[1]1-4 кл'!E17</f>
        <v>Каша гороховая</v>
      </c>
      <c r="E12" s="33">
        <f>'[1]1-4 кл'!F17</f>
        <v>180</v>
      </c>
      <c r="F12" s="34">
        <f>'[1]1-4 кл'!L17</f>
        <v>14.13</v>
      </c>
      <c r="G12" s="35">
        <f>'[1]1-4 кл'!J17</f>
        <v>334.37142857142862</v>
      </c>
      <c r="H12" s="35">
        <f>'[1]1-4 кл'!G17</f>
        <v>15.085714285714287</v>
      </c>
      <c r="I12" s="35">
        <f>'[1]1-4 кл'!H17</f>
        <v>8.5714285714285712</v>
      </c>
      <c r="J12" s="35">
        <f>'[1]1-4 кл'!I17</f>
        <v>49.2</v>
      </c>
    </row>
    <row r="13" spans="1:10">
      <c r="A13" s="20"/>
      <c r="B13" s="1" t="s">
        <v>27</v>
      </c>
      <c r="C13" s="31">
        <f>'[1]1-4 кл'!K18</f>
        <v>349</v>
      </c>
      <c r="D13" s="32" t="str">
        <f>'[1]1-4 кл'!E18</f>
        <v>Компот из смеси сухофруктов</v>
      </c>
      <c r="E13" s="33">
        <f>'[1]1-4 кл'!F18</f>
        <v>200</v>
      </c>
      <c r="F13" s="34">
        <f>'[1]1-4 кл'!L18</f>
        <v>5.42</v>
      </c>
      <c r="G13" s="35">
        <f>'[1]1-4 кл'!J18</f>
        <v>87.6</v>
      </c>
      <c r="H13" s="35">
        <f>'[1]1-4 кл'!G18</f>
        <v>0.1</v>
      </c>
      <c r="I13" s="35">
        <f>'[1]1-4 кл'!H18</f>
        <v>0</v>
      </c>
      <c r="J13" s="35">
        <f>'[1]1-4 кл'!I18</f>
        <v>21.8</v>
      </c>
    </row>
    <row r="14" spans="1:10">
      <c r="A14" s="20"/>
      <c r="B14" s="1" t="s">
        <v>22</v>
      </c>
      <c r="C14" s="31"/>
      <c r="D14" s="32" t="str">
        <f>'[1]1-4 кл'!E19</f>
        <v>Хлеб пшеничный в/с</v>
      </c>
      <c r="E14" s="33">
        <f>'[1]1-4 кл'!F19</f>
        <v>70</v>
      </c>
      <c r="F14" s="34">
        <f>'[1]1-4 кл'!L19</f>
        <v>5.25</v>
      </c>
      <c r="G14" s="35">
        <f>'[1]1-4 кл'!J19</f>
        <v>184.6</v>
      </c>
      <c r="H14" s="35">
        <f>'[1]1-4 кл'!G19</f>
        <v>6.6</v>
      </c>
      <c r="I14" s="35">
        <f>'[1]1-4 кл'!H19</f>
        <v>1</v>
      </c>
      <c r="J14" s="35">
        <f>'[1]1-4 кл'!I19</f>
        <v>37</v>
      </c>
    </row>
    <row r="15" spans="1:10">
      <c r="A15" s="20"/>
      <c r="B15" s="1" t="s">
        <v>19</v>
      </c>
      <c r="C15" s="31"/>
      <c r="D15" s="32"/>
      <c r="E15" s="33"/>
      <c r="F15" s="34"/>
      <c r="G15" s="35"/>
      <c r="H15" s="35"/>
      <c r="I15" s="35"/>
      <c r="J15" s="35"/>
    </row>
    <row r="16" spans="1:10">
      <c r="A16" s="20"/>
      <c r="B16" s="36"/>
      <c r="C16" s="36"/>
      <c r="D16" s="37"/>
      <c r="E16" s="38"/>
      <c r="F16" s="39"/>
      <c r="G16" s="40"/>
      <c r="H16" s="40"/>
      <c r="I16" s="40"/>
      <c r="J16" s="41"/>
    </row>
    <row r="17" spans="1:10" ht="15.75" thickBot="1">
      <c r="A17" s="27"/>
      <c r="B17" s="42"/>
      <c r="C17" s="42" t="s">
        <v>26</v>
      </c>
      <c r="D17" s="43"/>
      <c r="E17" s="28">
        <f>SUM(E4:E14)</f>
        <v>1570</v>
      </c>
      <c r="F17" s="29">
        <f>SUM(F4:F16)</f>
        <v>207.01999999999998</v>
      </c>
      <c r="G17" s="29">
        <f t="shared" ref="G17:J17" si="0">SUM(G4:G16)</f>
        <v>1689.7414285714285</v>
      </c>
      <c r="H17" s="29">
        <f t="shared" si="0"/>
        <v>49.775714285714287</v>
      </c>
      <c r="I17" s="29">
        <f t="shared" si="0"/>
        <v>40.371428571428567</v>
      </c>
      <c r="J17" s="29">
        <f t="shared" si="0"/>
        <v>226.39</v>
      </c>
    </row>
    <row r="18" spans="1:10">
      <c r="E18" s="44"/>
      <c r="F18" s="44"/>
      <c r="G18" s="44"/>
      <c r="H18" s="44"/>
      <c r="I18" s="44"/>
      <c r="J18" s="44"/>
    </row>
    <row r="19" spans="1:10">
      <c r="A19" s="2" t="s">
        <v>0</v>
      </c>
      <c r="B19" s="3" t="s">
        <v>25</v>
      </c>
      <c r="C19" s="4"/>
      <c r="D19" s="5"/>
      <c r="E19" s="44" t="s">
        <v>20</v>
      </c>
      <c r="F19" s="45" t="s">
        <v>30</v>
      </c>
      <c r="G19" s="44"/>
      <c r="H19" s="44"/>
      <c r="I19" s="44" t="s">
        <v>1</v>
      </c>
      <c r="J19" s="46" t="str">
        <f>J1</f>
        <v>03.06.2024г</v>
      </c>
    </row>
    <row r="20" spans="1:10" ht="15.75" thickBot="1">
      <c r="E20" s="44"/>
      <c r="F20" s="44"/>
      <c r="G20" s="44"/>
      <c r="H20" s="44"/>
      <c r="I20" s="44"/>
      <c r="J20" s="44"/>
    </row>
    <row r="21" spans="1:10" ht="15.75" thickBot="1">
      <c r="A21" s="8" t="s">
        <v>2</v>
      </c>
      <c r="B21" s="9" t="s">
        <v>3</v>
      </c>
      <c r="C21" s="9" t="s">
        <v>23</v>
      </c>
      <c r="D21" s="9" t="s">
        <v>4</v>
      </c>
      <c r="E21" s="47" t="s">
        <v>24</v>
      </c>
      <c r="F21" s="47" t="s">
        <v>5</v>
      </c>
      <c r="G21" s="47" t="s">
        <v>6</v>
      </c>
      <c r="H21" s="48" t="s">
        <v>7</v>
      </c>
      <c r="I21" s="47" t="s">
        <v>8</v>
      </c>
      <c r="J21" s="49" t="s">
        <v>9</v>
      </c>
    </row>
    <row r="22" spans="1:10" ht="15.75" thickBot="1">
      <c r="A22" s="12" t="s">
        <v>10</v>
      </c>
      <c r="B22" s="13" t="s">
        <v>11</v>
      </c>
      <c r="C22" s="14">
        <f>C4</f>
        <v>174</v>
      </c>
      <c r="D22" s="15" t="str">
        <f>D4</f>
        <v>Каша вязкая молочная из риса с маслом сливочным</v>
      </c>
      <c r="E22" s="16">
        <f>'[1]5-11 кл'!F6</f>
        <v>230</v>
      </c>
      <c r="F22" s="17">
        <f>F4</f>
        <v>30</v>
      </c>
      <c r="G22" s="18">
        <f>'[1]5-11 кл'!J6</f>
        <v>486.66722222222216</v>
      </c>
      <c r="H22" s="19">
        <f>'[1]5-11 кл'!G6</f>
        <v>8.6761111111111102</v>
      </c>
      <c r="I22" s="19">
        <f>'[1]5-11 кл'!H6</f>
        <v>16.099999999999998</v>
      </c>
      <c r="J22" s="19">
        <f>'[1]5-11 кл'!I6</f>
        <v>36.148333333333326</v>
      </c>
    </row>
    <row r="23" spans="1:10" ht="15.75" thickBot="1">
      <c r="A23" s="20"/>
      <c r="B23" s="21" t="s">
        <v>12</v>
      </c>
      <c r="C23" s="14">
        <f t="shared" ref="C23:E32" si="1">C5</f>
        <v>382</v>
      </c>
      <c r="D23" s="15" t="str">
        <f t="shared" si="1"/>
        <v>Какао с молоком</v>
      </c>
      <c r="E23" s="24">
        <f>'[1]5-11 кл'!F8</f>
        <v>200</v>
      </c>
      <c r="F23" s="17">
        <f t="shared" ref="F23:F32" si="2">F5</f>
        <v>10.68</v>
      </c>
      <c r="G23" s="18">
        <f>'[1]5-11 кл'!J8</f>
        <v>106</v>
      </c>
      <c r="H23" s="19">
        <f>H5</f>
        <v>3.8</v>
      </c>
      <c r="I23" s="19">
        <f t="shared" ref="I23:J23" si="3">I5</f>
        <v>1.8</v>
      </c>
      <c r="J23" s="19">
        <f t="shared" si="3"/>
        <v>21.7</v>
      </c>
    </row>
    <row r="24" spans="1:10" ht="15.75" thickBot="1">
      <c r="A24" s="20"/>
      <c r="B24" s="21" t="s">
        <v>21</v>
      </c>
      <c r="C24" s="14"/>
      <c r="D24" s="15" t="str">
        <f t="shared" si="1"/>
        <v>Батон</v>
      </c>
      <c r="E24" s="24">
        <f>'[1]5-11 кл'!F9</f>
        <v>50</v>
      </c>
      <c r="F24" s="17">
        <f t="shared" si="2"/>
        <v>4.75</v>
      </c>
      <c r="G24" s="18">
        <f>'[1]5-11 кл'!J9</f>
        <v>150.80000000000001</v>
      </c>
      <c r="H24" s="19">
        <f t="shared" ref="H24:J25" si="4">H6</f>
        <v>3.75</v>
      </c>
      <c r="I24" s="19">
        <f t="shared" si="4"/>
        <v>1.3</v>
      </c>
      <c r="J24" s="19">
        <f t="shared" si="4"/>
        <v>14</v>
      </c>
    </row>
    <row r="25" spans="1:10" ht="15.75" thickBot="1">
      <c r="A25" s="20"/>
      <c r="B25" s="23" t="s">
        <v>18</v>
      </c>
      <c r="C25" s="14"/>
      <c r="D25" s="15" t="str">
        <f t="shared" si="1"/>
        <v>Яблоко</v>
      </c>
      <c r="E25" s="24">
        <f>'[1]5-11 кл'!F10</f>
        <v>250</v>
      </c>
      <c r="F25" s="17">
        <f t="shared" si="2"/>
        <v>40</v>
      </c>
      <c r="G25" s="18">
        <f>'[1]5-11 кл'!J10</f>
        <v>130</v>
      </c>
      <c r="H25" s="19">
        <f t="shared" si="4"/>
        <v>1</v>
      </c>
      <c r="I25" s="19">
        <f t="shared" si="4"/>
        <v>0</v>
      </c>
      <c r="J25" s="19">
        <f t="shared" si="4"/>
        <v>22.4</v>
      </c>
    </row>
    <row r="26" spans="1:10" ht="15.75" thickBot="1">
      <c r="A26" s="27"/>
      <c r="B26" s="23"/>
      <c r="C26" s="14"/>
      <c r="D26" s="15"/>
      <c r="E26" s="28"/>
      <c r="F26" s="17"/>
      <c r="G26" s="28"/>
      <c r="H26" s="28"/>
      <c r="I26" s="28"/>
      <c r="J26" s="30"/>
    </row>
    <row r="27" spans="1:10" ht="15.75" thickBot="1">
      <c r="A27" s="20" t="s">
        <v>13</v>
      </c>
      <c r="B27" s="1" t="s">
        <v>14</v>
      </c>
      <c r="C27" s="14">
        <f t="shared" si="1"/>
        <v>71</v>
      </c>
      <c r="D27" s="15" t="str">
        <f t="shared" si="1"/>
        <v>Овощи натуральные свежие (помидоры)</v>
      </c>
      <c r="E27" s="33">
        <f>E9</f>
        <v>100</v>
      </c>
      <c r="F27" s="17">
        <f t="shared" si="2"/>
        <v>30.68</v>
      </c>
      <c r="G27" s="35">
        <f>G9</f>
        <v>26</v>
      </c>
      <c r="H27" s="35">
        <f t="shared" ref="H27:J28" si="5">H9</f>
        <v>1.2</v>
      </c>
      <c r="I27" s="35">
        <f t="shared" si="5"/>
        <v>0.2</v>
      </c>
      <c r="J27" s="35">
        <f t="shared" si="5"/>
        <v>4.5999999999999996</v>
      </c>
    </row>
    <row r="28" spans="1:10" ht="30.75" thickBot="1">
      <c r="A28" s="20"/>
      <c r="B28" s="1" t="s">
        <v>15</v>
      </c>
      <c r="C28" s="14">
        <f t="shared" si="1"/>
        <v>103</v>
      </c>
      <c r="D28" s="50" t="str">
        <f t="shared" si="1"/>
        <v>Суп картофельный с макаронными изделиями ( вермишель )</v>
      </c>
      <c r="E28" s="33">
        <f>E10</f>
        <v>250</v>
      </c>
      <c r="F28" s="17">
        <f t="shared" si="2"/>
        <v>18.45</v>
      </c>
      <c r="G28" s="35">
        <f>G10</f>
        <v>132.5</v>
      </c>
      <c r="H28" s="35">
        <f t="shared" si="5"/>
        <v>2.65</v>
      </c>
      <c r="I28" s="35">
        <f t="shared" si="5"/>
        <v>2.8</v>
      </c>
      <c r="J28" s="35">
        <f t="shared" si="5"/>
        <v>24.2</v>
      </c>
    </row>
    <row r="29" spans="1:10" ht="15.75" thickBot="1">
      <c r="A29" s="20"/>
      <c r="B29" s="1" t="s">
        <v>16</v>
      </c>
      <c r="C29" s="14">
        <f t="shared" si="1"/>
        <v>268</v>
      </c>
      <c r="D29" s="15" t="str">
        <f t="shared" si="1"/>
        <v>Котлета мясная из говядины</v>
      </c>
      <c r="E29" s="51">
        <f>'[1]5-11 кл'!F16</f>
        <v>100</v>
      </c>
      <c r="F29" s="17">
        <f t="shared" si="2"/>
        <v>47.66</v>
      </c>
      <c r="G29" s="52">
        <f>'[1]5-11 кл'!J16</f>
        <v>174.44444444444443</v>
      </c>
      <c r="H29" s="52">
        <f>'[1]5-11 кл'!G16</f>
        <v>9.7777777777777786</v>
      </c>
      <c r="I29" s="52">
        <f>'[1]5-11 кл'!H16</f>
        <v>13.444444444444443</v>
      </c>
      <c r="J29" s="52">
        <f>'[1]5-11 кл'!I16</f>
        <v>3.5555555555555554</v>
      </c>
    </row>
    <row r="30" spans="1:10" ht="15.75" thickBot="1">
      <c r="A30" s="20"/>
      <c r="B30" s="1" t="s">
        <v>17</v>
      </c>
      <c r="C30" s="14">
        <f t="shared" si="1"/>
        <v>198</v>
      </c>
      <c r="D30" s="15" t="str">
        <f t="shared" si="1"/>
        <v>Каша гороховая</v>
      </c>
      <c r="E30" s="53">
        <f>'[1]5-11 кл'!F17</f>
        <v>210</v>
      </c>
      <c r="F30" s="17">
        <f t="shared" si="2"/>
        <v>14.13</v>
      </c>
      <c r="G30" s="52">
        <f>'[1]5-11 кл'!J17</f>
        <v>390.1</v>
      </c>
      <c r="H30" s="52">
        <f>'[1]5-11 кл'!G17</f>
        <v>17.600000000000001</v>
      </c>
      <c r="I30" s="52">
        <f>'[1]5-11 кл'!H17</f>
        <v>10</v>
      </c>
      <c r="J30" s="52">
        <f>'[1]5-11 кл'!I17</f>
        <v>57.4</v>
      </c>
    </row>
    <row r="31" spans="1:10" ht="15.75" thickBot="1">
      <c r="A31" s="20"/>
      <c r="B31" s="1" t="s">
        <v>27</v>
      </c>
      <c r="C31" s="14">
        <f t="shared" si="1"/>
        <v>349</v>
      </c>
      <c r="D31" s="15" t="str">
        <f t="shared" si="1"/>
        <v>Компот из смеси сухофруктов</v>
      </c>
      <c r="E31" s="54">
        <f>E13</f>
        <v>200</v>
      </c>
      <c r="F31" s="17">
        <f t="shared" si="2"/>
        <v>5.42</v>
      </c>
      <c r="G31" s="55">
        <f>G13</f>
        <v>87.6</v>
      </c>
      <c r="H31" s="55">
        <f t="shared" ref="H31:J32" si="6">H13</f>
        <v>0.1</v>
      </c>
      <c r="I31" s="55">
        <f t="shared" si="6"/>
        <v>0</v>
      </c>
      <c r="J31" s="55">
        <f t="shared" si="6"/>
        <v>21.8</v>
      </c>
    </row>
    <row r="32" spans="1:10" ht="15.75" thickBot="1">
      <c r="A32" s="20"/>
      <c r="B32" s="1" t="s">
        <v>22</v>
      </c>
      <c r="C32" s="14"/>
      <c r="D32" s="15" t="str">
        <f t="shared" si="1"/>
        <v>Хлеб пшеничный в/с</v>
      </c>
      <c r="E32" s="54">
        <f t="shared" si="1"/>
        <v>70</v>
      </c>
      <c r="F32" s="17">
        <f t="shared" si="2"/>
        <v>5.25</v>
      </c>
      <c r="G32" s="55">
        <f>G14</f>
        <v>184.6</v>
      </c>
      <c r="H32" s="55">
        <f t="shared" si="6"/>
        <v>6.6</v>
      </c>
      <c r="I32" s="55">
        <f t="shared" si="6"/>
        <v>1</v>
      </c>
      <c r="J32" s="55">
        <f t="shared" si="6"/>
        <v>37</v>
      </c>
    </row>
    <row r="33" spans="1:10">
      <c r="A33" s="20"/>
      <c r="B33" s="1" t="s">
        <v>19</v>
      </c>
      <c r="C33" s="14"/>
      <c r="D33" s="15"/>
      <c r="E33" s="56"/>
      <c r="F33" s="57"/>
      <c r="G33" s="58"/>
      <c r="H33" s="58"/>
      <c r="I33" s="58"/>
      <c r="J33" s="58"/>
    </row>
    <row r="34" spans="1:10">
      <c r="A34" s="20"/>
      <c r="B34" s="36"/>
      <c r="C34" s="36"/>
      <c r="D34" s="37"/>
      <c r="E34" s="59"/>
      <c r="F34" s="60"/>
      <c r="G34" s="61"/>
      <c r="H34" s="61"/>
      <c r="I34" s="61"/>
      <c r="J34" s="62"/>
    </row>
    <row r="35" spans="1:10" ht="15.75" thickBot="1">
      <c r="A35" s="27"/>
      <c r="B35" s="42"/>
      <c r="C35" s="42" t="s">
        <v>26</v>
      </c>
      <c r="D35" s="43"/>
      <c r="E35" s="63">
        <f>SUM(E22:E32)</f>
        <v>1660</v>
      </c>
      <c r="F35" s="64">
        <f>SUM(F22:F33)</f>
        <v>207.01999999999998</v>
      </c>
      <c r="G35" s="65">
        <f>SUM(G22:G32)</f>
        <v>1868.7116666666661</v>
      </c>
      <c r="H35" s="65">
        <f>SUM(H22:H32)</f>
        <v>55.153888888888886</v>
      </c>
      <c r="I35" s="65">
        <f>SUM(I22:I32)</f>
        <v>46.644444444444446</v>
      </c>
      <c r="J35" s="65">
        <f>SUM(J22:J32)</f>
        <v>242.80388888888891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2024-06-02T05:17:03Z</dcterms:modified>
</cp:coreProperties>
</file>