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J26" i="2"/>
  <c r="I26"/>
  <c r="H26"/>
  <c r="G26"/>
  <c r="F26"/>
  <c r="E26"/>
  <c r="D26"/>
  <c r="C26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C13"/>
  <c r="C31" s="1"/>
  <c r="J12"/>
  <c r="J30" s="1"/>
  <c r="I12"/>
  <c r="I30" s="1"/>
  <c r="H12"/>
  <c r="H30" s="1"/>
  <c r="G12"/>
  <c r="G30" s="1"/>
  <c r="F12"/>
  <c r="F30" s="1"/>
  <c r="E12"/>
  <c r="E30" s="1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17" s="1"/>
  <c r="H4"/>
  <c r="H17" s="1"/>
  <c r="G4"/>
  <c r="G17" s="1"/>
  <c r="F4"/>
  <c r="F22" s="1"/>
  <c r="F35" s="1"/>
  <c r="E4"/>
  <c r="E17" s="1"/>
  <c r="D4"/>
  <c r="D22" s="1"/>
  <c r="C4"/>
  <c r="C22" s="1"/>
  <c r="E35" l="1"/>
  <c r="H35"/>
  <c r="J35"/>
  <c r="G35"/>
  <c r="I35"/>
  <c r="F17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<sst xmlns="http://schemas.openxmlformats.org/spreadsheetml/2006/main" count="59" uniqueCount="31">
  <si>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</si>
  <si>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</si>
  <si>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</si>
  <si>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</si>
  <si>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</si>
  <si>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</si>
  <si>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</si>
  <si>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</si>
  <si>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</si>
  <si>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</si>
  <si>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</si>
  <si>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</si>
  <si>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</si>
  <si>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</si>
  <si>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</si>
  <si>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</si>
  <si>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</si>
  <si>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</si>
  <si>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</si>
  <si>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</si>
  <si>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</si>
  <si>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</si>
  <si>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</si>
  <si>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</si>
  <si>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</si>
  <si>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</si>
  <si>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</si>
  <si>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</si>
  <si>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</si>
  <si>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06.06.2024г</t>
  </si>
  <si>
    <t>ЛОЛ 12-18 лет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</si>
</sst>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0" fillId="0" borderId="15" xfId="1" applyFont="1" applyBorder="1"/>
    <xf numFmtId="0" fontId="4" fillId="0" borderId="0" xfId="2"/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49" fontId="4" fillId="2" borderId="1" xfId="2" applyNumberFormat="1" applyFill="1" applyBorder="1" applyProtection="1">
      <protection locked="0"/>
    </xf>
    <xf numFmtId="14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Alignment="1" applyProtection="1">
      <alignment wrapText="1"/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64" fontId="4" fillId="2" borderId="9" xfId="2" applyNumberFormat="1" applyFill="1" applyBorder="1" applyAlignment="1" applyProtection="1">
      <alignment horizontal="left"/>
      <protection locked="0"/>
    </xf>
    <xf numFmtId="0" fontId="1" fillId="0" borderId="1" xfId="2" applyFont="1" applyBorder="1" applyAlignment="1">
      <alignment horizontal="right" wrapText="1"/>
    </xf>
    <xf numFmtId="0" fontId="4" fillId="2" borderId="16" xfId="2" applyFill="1" applyBorder="1" applyAlignment="1" applyProtection="1">
      <alignment wrapText="1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2" fontId="4" fillId="2" borderId="16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0" xfId="2" applyFill="1" applyBorder="1" applyProtection="1">
      <protection locked="0"/>
    </xf>
    <xf numFmtId="0" fontId="4" fillId="2" borderId="10" xfId="2" applyFill="1" applyBorder="1" applyAlignment="1" applyProtection="1">
      <alignment wrapText="1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64" fontId="4" fillId="2" borderId="3" xfId="2" applyNumberFormat="1" applyFill="1" applyBorder="1" applyAlignment="1" applyProtection="1">
      <alignment horizontal="left"/>
      <protection locked="0"/>
    </xf>
    <xf numFmtId="0" fontId="4" fillId="2" borderId="3" xfId="2" applyFill="1" applyBorder="1" applyProtection="1"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1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164" fontId="4" fillId="2" borderId="11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</sheetNames>
    <sheetDataSet>
      <sheetData sheetId="0">
        <row r="63">
          <cell r="E63" t="str">
            <v>Суп молочный вермишелевый</v>
          </cell>
          <cell r="F63">
            <v>150</v>
          </cell>
          <cell r="G63">
            <v>1.8</v>
          </cell>
          <cell r="H63">
            <v>16.5</v>
          </cell>
          <cell r="I63">
            <v>6.9</v>
          </cell>
          <cell r="J63">
            <v>39</v>
          </cell>
          <cell r="K63">
            <v>71</v>
          </cell>
          <cell r="L63">
            <v>30.68</v>
          </cell>
        </row>
        <row r="65">
          <cell r="E65" t="str">
            <v>Чай с сахаром</v>
          </cell>
          <cell r="F65">
            <v>215</v>
          </cell>
          <cell r="G65">
            <v>0.1</v>
          </cell>
          <cell r="H65">
            <v>0</v>
          </cell>
          <cell r="I65">
            <v>15</v>
          </cell>
          <cell r="J65">
            <v>60</v>
          </cell>
          <cell r="K65">
            <v>376</v>
          </cell>
          <cell r="L65">
            <v>2.1</v>
          </cell>
        </row>
        <row r="66">
          <cell r="E66" t="str">
            <v>Хлеб пшеничный в/с</v>
          </cell>
          <cell r="F66">
            <v>30</v>
          </cell>
          <cell r="G66">
            <v>2.4</v>
          </cell>
          <cell r="H66">
            <v>0.4</v>
          </cell>
          <cell r="I66">
            <v>12.6</v>
          </cell>
          <cell r="J66">
            <v>63.6</v>
          </cell>
          <cell r="L66">
            <v>1.75</v>
          </cell>
        </row>
        <row r="67">
          <cell r="E67" t="str">
            <v>Апельсин</v>
          </cell>
          <cell r="F67">
            <v>200</v>
          </cell>
          <cell r="G67">
            <v>1.8</v>
          </cell>
          <cell r="H67">
            <v>0</v>
          </cell>
          <cell r="I67">
            <v>23.4</v>
          </cell>
          <cell r="J67">
            <v>94</v>
          </cell>
          <cell r="L67">
            <v>40</v>
          </cell>
        </row>
        <row r="71">
          <cell r="E71" t="str">
            <v>Салат из свеклы отварной</v>
          </cell>
          <cell r="F71">
            <v>100</v>
          </cell>
          <cell r="G71">
            <v>1.7</v>
          </cell>
          <cell r="H71">
            <v>6</v>
          </cell>
          <cell r="I71">
            <v>11</v>
          </cell>
          <cell r="J71">
            <v>104</v>
          </cell>
          <cell r="K71">
            <v>52</v>
          </cell>
          <cell r="L71">
            <v>8.3800000000000008</v>
          </cell>
        </row>
        <row r="72">
          <cell r="E72" t="str">
            <v xml:space="preserve"> Суп картофельный с мясными фрикадельками.</v>
          </cell>
          <cell r="F72">
            <v>250</v>
          </cell>
          <cell r="G72">
            <v>8.36</v>
          </cell>
          <cell r="H72">
            <v>5.81</v>
          </cell>
          <cell r="I72">
            <v>20.5</v>
          </cell>
          <cell r="J72">
            <v>168.08</v>
          </cell>
          <cell r="K72">
            <v>104</v>
          </cell>
          <cell r="L72">
            <v>34.409999999999997</v>
          </cell>
        </row>
        <row r="73">
          <cell r="E73" t="str">
            <v>Котлеты рыбные с маслом сливочным</v>
          </cell>
          <cell r="F73">
            <v>105</v>
          </cell>
          <cell r="G73">
            <v>14.8</v>
          </cell>
          <cell r="H73">
            <v>18.8</v>
          </cell>
          <cell r="I73">
            <v>11.6</v>
          </cell>
          <cell r="J73">
            <v>274</v>
          </cell>
          <cell r="K73">
            <v>234</v>
          </cell>
          <cell r="L73">
            <v>35.409999999999997</v>
          </cell>
        </row>
        <row r="74">
          <cell r="E74" t="str">
            <v xml:space="preserve"> Картофель и овощи, тушенные в  соусе.</v>
          </cell>
          <cell r="F74">
            <v>200</v>
          </cell>
          <cell r="G74">
            <v>4</v>
          </cell>
          <cell r="H74">
            <v>10.6</v>
          </cell>
          <cell r="I74">
            <v>39.700000000000003</v>
          </cell>
          <cell r="J74">
            <v>270.39999999999998</v>
          </cell>
          <cell r="K74">
            <v>142</v>
          </cell>
          <cell r="L74">
            <v>21.56</v>
          </cell>
        </row>
        <row r="75">
          <cell r="E75" t="str">
            <v>Компот из смеси сухофруктов</v>
          </cell>
          <cell r="F75">
            <v>200</v>
          </cell>
          <cell r="G75">
            <v>0.1</v>
          </cell>
          <cell r="H75">
            <v>0</v>
          </cell>
          <cell r="I75">
            <v>21.8</v>
          </cell>
          <cell r="J75">
            <v>87.6</v>
          </cell>
          <cell r="K75">
            <v>349</v>
          </cell>
          <cell r="L75">
            <v>5.42</v>
          </cell>
        </row>
        <row r="76">
          <cell r="E76" t="str">
            <v>Хлеб пшеничный в/с</v>
          </cell>
          <cell r="F76">
            <v>70</v>
          </cell>
          <cell r="G76">
            <v>6.6</v>
          </cell>
          <cell r="H76">
            <v>1</v>
          </cell>
          <cell r="I76">
            <v>37</v>
          </cell>
          <cell r="J76">
            <v>184.6</v>
          </cell>
          <cell r="L76">
            <v>5.25</v>
          </cell>
        </row>
      </sheetData>
      <sheetData sheetId="1">
        <row r="63">
          <cell r="F63">
            <v>200</v>
          </cell>
          <cell r="G63">
            <v>2.4</v>
          </cell>
          <cell r="H63">
            <v>21.999999999999996</v>
          </cell>
          <cell r="I63">
            <v>9.1999999999999993</v>
          </cell>
          <cell r="J63">
            <v>51.999999999999993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D38" sqref="D38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3" t="s">
        <v>25</v>
      </c>
      <c r="C1" s="4"/>
      <c r="D1" s="5"/>
      <c r="E1" s="2" t="s">
        <v>20</v>
      </c>
      <c r="F1" s="6" t="s">
        <v>28</v>
      </c>
      <c r="I1" s="2" t="s">
        <v>1</v>
      </c>
      <c r="J1" s="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>
      <c r="A4" s="12" t="s">
        <v>10</v>
      </c>
      <c r="B4" s="13" t="s">
        <v>11</v>
      </c>
      <c r="C4" s="14">
        <f>'[1]1-4 кл'!K63</f>
        <v>71</v>
      </c>
      <c r="D4" s="15" t="str">
        <f>'[1]1-4 кл'!E63</f>
        <v>Суп молочный вермишелевый</v>
      </c>
      <c r="E4" s="16">
        <f>'[1]1-4 кл'!F63</f>
        <v>150</v>
      </c>
      <c r="F4" s="17">
        <f>'[1]1-4 кл'!L63</f>
        <v>30.68</v>
      </c>
      <c r="G4" s="18">
        <f>'[1]1-4 кл'!J63</f>
        <v>39</v>
      </c>
      <c r="H4" s="19">
        <f>'[1]1-4 кл'!G63</f>
        <v>1.8</v>
      </c>
      <c r="I4" s="19">
        <f>'[1]1-4 кл'!H63</f>
        <v>16.5</v>
      </c>
      <c r="J4" s="19">
        <f>'[1]1-4 кл'!I63</f>
        <v>6.9</v>
      </c>
    </row>
    <row r="5" spans="1:10">
      <c r="A5" s="20"/>
      <c r="B5" s="21" t="s">
        <v>12</v>
      </c>
      <c r="C5" s="22">
        <f>'[1]1-4 кл'!K65</f>
        <v>376</v>
      </c>
      <c r="D5" s="23" t="str">
        <f>'[1]1-4 кл'!E65</f>
        <v>Чай с сахаром</v>
      </c>
      <c r="E5" s="24">
        <f>'[1]1-4 кл'!F65</f>
        <v>215</v>
      </c>
      <c r="F5" s="25">
        <f>'[1]1-4 кл'!L65</f>
        <v>2.1</v>
      </c>
      <c r="G5" s="26">
        <f>'[1]1-4 кл'!J65</f>
        <v>60</v>
      </c>
      <c r="H5" s="19">
        <f>'[1]1-4 кл'!G65</f>
        <v>0.1</v>
      </c>
      <c r="I5" s="19">
        <f>'[1]1-4 кл'!H65</f>
        <v>0</v>
      </c>
      <c r="J5" s="19">
        <f>'[1]1-4 кл'!I65</f>
        <v>15</v>
      </c>
    </row>
    <row r="6" spans="1:10">
      <c r="A6" s="20"/>
      <c r="B6" s="21" t="s">
        <v>21</v>
      </c>
      <c r="C6" s="23"/>
      <c r="D6" s="23" t="str">
        <f>'[1]1-4 кл'!E66</f>
        <v>Хлеб пшеничный в/с</v>
      </c>
      <c r="E6" s="24">
        <f>'[1]1-4 кл'!F66</f>
        <v>30</v>
      </c>
      <c r="F6" s="25">
        <f>'[1]1-4 кл'!L66</f>
        <v>1.75</v>
      </c>
      <c r="G6" s="26">
        <f>'[1]1-4 кл'!J66</f>
        <v>63.6</v>
      </c>
      <c r="H6" s="19">
        <f>'[1]1-4 кл'!G66</f>
        <v>2.4</v>
      </c>
      <c r="I6" s="19">
        <f>'[1]1-4 кл'!H66</f>
        <v>0.4</v>
      </c>
      <c r="J6" s="19">
        <f>'[1]1-4 кл'!I66</f>
        <v>12.6</v>
      </c>
    </row>
    <row r="7" spans="1:10">
      <c r="A7" s="20"/>
      <c r="B7" s="23" t="s">
        <v>18</v>
      </c>
      <c r="C7" s="23"/>
      <c r="D7" s="23" t="str">
        <f>'[1]1-4 кл'!E67</f>
        <v>Апельсин</v>
      </c>
      <c r="E7" s="24">
        <f>'[1]1-4 кл'!F67</f>
        <v>200</v>
      </c>
      <c r="F7" s="25">
        <f>'[1]1-4 кл'!L67</f>
        <v>40</v>
      </c>
      <c r="G7" s="26">
        <f>'[1]1-4 кл'!J67</f>
        <v>94</v>
      </c>
      <c r="H7" s="19">
        <f>'[1]1-4 кл'!G67</f>
        <v>1.8</v>
      </c>
      <c r="I7" s="19">
        <f>'[1]1-4 кл'!H67</f>
        <v>0</v>
      </c>
      <c r="J7" s="19">
        <f>'[1]1-4 кл'!I67</f>
        <v>23.4</v>
      </c>
    </row>
    <row r="8" spans="1:10" ht="15.75" thickBot="1">
      <c r="A8" s="27"/>
      <c r="B8" s="23"/>
      <c r="C8" s="23"/>
      <c r="D8" s="23"/>
      <c r="E8" s="28"/>
      <c r="F8" s="29"/>
      <c r="G8" s="30"/>
      <c r="H8" s="30"/>
      <c r="I8" s="30"/>
      <c r="J8" s="30"/>
    </row>
    <row r="9" spans="1:10">
      <c r="A9" s="20" t="s">
        <v>13</v>
      </c>
      <c r="B9" s="1" t="s">
        <v>14</v>
      </c>
      <c r="C9" s="31">
        <f>'[1]1-4 кл'!K71</f>
        <v>52</v>
      </c>
      <c r="D9" s="32" t="str">
        <f>'[1]1-4 кл'!E71</f>
        <v>Салат из свеклы отварной</v>
      </c>
      <c r="E9" s="33">
        <f>'[1]1-4 кл'!F71</f>
        <v>100</v>
      </c>
      <c r="F9" s="34">
        <f>'[1]1-4 кл'!L71</f>
        <v>8.3800000000000008</v>
      </c>
      <c r="G9" s="35">
        <f>'[1]1-4 кл'!J71</f>
        <v>104</v>
      </c>
      <c r="H9" s="35">
        <f>'[1]1-4 кл'!G71</f>
        <v>1.7</v>
      </c>
      <c r="I9" s="35">
        <f>'[1]1-4 кл'!H71</f>
        <v>6</v>
      </c>
      <c r="J9" s="35">
        <f>'[1]1-4 кл'!I71</f>
        <v>11</v>
      </c>
    </row>
    <row r="10" spans="1:10">
      <c r="A10" s="20"/>
      <c r="B10" s="1" t="s">
        <v>15</v>
      </c>
      <c r="C10" s="31">
        <f>'[1]1-4 кл'!K72</f>
        <v>104</v>
      </c>
      <c r="D10" s="32" t="str">
        <f>'[1]1-4 кл'!E72</f>
        <v xml:space="preserve"> Суп картофельный с мясными фрикадельками.</v>
      </c>
      <c r="E10" s="33">
        <f>'[1]1-4 кл'!F72</f>
        <v>250</v>
      </c>
      <c r="F10" s="34">
        <f>'[1]1-4 кл'!L72</f>
        <v>34.409999999999997</v>
      </c>
      <c r="G10" s="35">
        <f>'[1]1-4 кл'!J72</f>
        <v>168.08</v>
      </c>
      <c r="H10" s="35">
        <f>'[1]1-4 кл'!G72</f>
        <v>8.36</v>
      </c>
      <c r="I10" s="35">
        <f>'[1]1-4 кл'!H72</f>
        <v>5.81</v>
      </c>
      <c r="J10" s="35">
        <f>'[1]1-4 кл'!I72</f>
        <v>20.5</v>
      </c>
    </row>
    <row r="11" spans="1:10">
      <c r="A11" s="20"/>
      <c r="B11" s="1" t="s">
        <v>16</v>
      </c>
      <c r="C11" s="31">
        <f>'[1]1-4 кл'!K73</f>
        <v>234</v>
      </c>
      <c r="D11" s="32" t="str">
        <f>'[1]1-4 кл'!E73</f>
        <v>Котлеты рыбные с маслом сливочным</v>
      </c>
      <c r="E11" s="33">
        <f>'[1]1-4 кл'!F73</f>
        <v>105</v>
      </c>
      <c r="F11" s="34">
        <f>'[1]1-4 кл'!L73</f>
        <v>35.409999999999997</v>
      </c>
      <c r="G11" s="35">
        <f>'[1]1-4 кл'!J73</f>
        <v>274</v>
      </c>
      <c r="H11" s="35">
        <f>'[1]1-4 кл'!G73</f>
        <v>14.8</v>
      </c>
      <c r="I11" s="35">
        <f>'[1]1-4 кл'!H73</f>
        <v>18.8</v>
      </c>
      <c r="J11" s="35">
        <f>'[1]1-4 кл'!I73</f>
        <v>11.6</v>
      </c>
    </row>
    <row r="12" spans="1:10">
      <c r="A12" s="20"/>
      <c r="B12" s="1" t="s">
        <v>17</v>
      </c>
      <c r="C12" s="31">
        <f>'[1]1-4 кл'!K74</f>
        <v>142</v>
      </c>
      <c r="D12" s="32" t="str">
        <f>'[1]1-4 кл'!E74</f>
        <v xml:space="preserve"> Картофель и овощи, тушенные в  соусе.</v>
      </c>
      <c r="E12" s="33">
        <f>'[1]1-4 кл'!F74</f>
        <v>200</v>
      </c>
      <c r="F12" s="34">
        <f>'[1]1-4 кл'!L74</f>
        <v>21.56</v>
      </c>
      <c r="G12" s="35">
        <f>'[1]1-4 кл'!J74</f>
        <v>270.39999999999998</v>
      </c>
      <c r="H12" s="35">
        <f>'[1]1-4 кл'!G74</f>
        <v>4</v>
      </c>
      <c r="I12" s="35">
        <f>'[1]1-4 кл'!H74</f>
        <v>10.6</v>
      </c>
      <c r="J12" s="35">
        <f>'[1]1-4 кл'!I74</f>
        <v>39.700000000000003</v>
      </c>
    </row>
    <row r="13" spans="1:10">
      <c r="A13" s="20"/>
      <c r="B13" s="1" t="s">
        <v>27</v>
      </c>
      <c r="C13" s="31">
        <f>'[1]1-4 кл'!K75</f>
        <v>349</v>
      </c>
      <c r="D13" s="32" t="str">
        <f>'[1]1-4 кл'!E75</f>
        <v>Компот из смеси сухофруктов</v>
      </c>
      <c r="E13" s="33">
        <f>'[1]1-4 кл'!F75</f>
        <v>200</v>
      </c>
      <c r="F13" s="34">
        <f>'[1]1-4 кл'!L75</f>
        <v>5.42</v>
      </c>
      <c r="G13" s="35">
        <f>'[1]1-4 кл'!J75</f>
        <v>87.6</v>
      </c>
      <c r="H13" s="35">
        <f>'[1]1-4 кл'!G75</f>
        <v>0.1</v>
      </c>
      <c r="I13" s="35">
        <f>'[1]1-4 кл'!H75</f>
        <v>0</v>
      </c>
      <c r="J13" s="35">
        <f>'[1]1-4 кл'!I75</f>
        <v>21.8</v>
      </c>
    </row>
    <row r="14" spans="1:10">
      <c r="A14" s="20"/>
      <c r="B14" s="1" t="s">
        <v>22</v>
      </c>
      <c r="C14" s="31"/>
      <c r="D14" s="32" t="str">
        <f>'[1]1-4 кл'!E76</f>
        <v>Хлеб пшеничный в/с</v>
      </c>
      <c r="E14" s="33">
        <f>'[1]1-4 кл'!F76</f>
        <v>70</v>
      </c>
      <c r="F14" s="34">
        <f>'[1]1-4 кл'!L76</f>
        <v>5.25</v>
      </c>
      <c r="G14" s="35">
        <f>'[1]1-4 кл'!J76</f>
        <v>184.6</v>
      </c>
      <c r="H14" s="35">
        <f>'[1]1-4 кл'!G76</f>
        <v>6.6</v>
      </c>
      <c r="I14" s="35">
        <f>'[1]1-4 кл'!H76</f>
        <v>1</v>
      </c>
      <c r="J14" s="35">
        <f>'[1]1-4 кл'!I76</f>
        <v>37</v>
      </c>
    </row>
    <row r="15" spans="1:10">
      <c r="A15" s="20"/>
      <c r="B15" s="1" t="s">
        <v>19</v>
      </c>
      <c r="C15" s="31"/>
      <c r="D15" s="32"/>
      <c r="E15" s="33"/>
      <c r="F15" s="34"/>
      <c r="G15" s="35"/>
      <c r="H15" s="35"/>
      <c r="I15" s="35"/>
      <c r="J15" s="35"/>
    </row>
    <row r="16" spans="1:10">
      <c r="A16" s="20"/>
      <c r="B16" s="36"/>
      <c r="C16" s="36"/>
      <c r="D16" s="37"/>
      <c r="E16" s="38"/>
      <c r="F16" s="39"/>
      <c r="G16" s="40"/>
      <c r="H16" s="40"/>
      <c r="I16" s="40"/>
      <c r="J16" s="41"/>
    </row>
    <row r="17" spans="1:10" ht="15.75" thickBot="1">
      <c r="A17" s="27"/>
      <c r="B17" s="42"/>
      <c r="C17" s="42" t="s">
        <v>26</v>
      </c>
      <c r="D17" s="43"/>
      <c r="E17" s="28">
        <f>SUM(E4:E14)</f>
        <v>1520</v>
      </c>
      <c r="F17" s="29">
        <f>SUM(F4:F16)</f>
        <v>184.95999999999998</v>
      </c>
      <c r="G17" s="29">
        <f t="shared" ref="G17:J17" si="0">SUM(G4:G16)</f>
        <v>1345.2799999999997</v>
      </c>
      <c r="H17" s="29">
        <f t="shared" si="0"/>
        <v>41.660000000000004</v>
      </c>
      <c r="I17" s="29">
        <f t="shared" si="0"/>
        <v>59.11</v>
      </c>
      <c r="J17" s="29">
        <f t="shared" si="0"/>
        <v>199.5</v>
      </c>
    </row>
    <row r="18" spans="1:10">
      <c r="E18" s="44"/>
      <c r="F18" s="44"/>
      <c r="G18" s="44"/>
      <c r="H18" s="44"/>
      <c r="I18" s="44"/>
      <c r="J18" s="44"/>
    </row>
    <row r="19" spans="1:10">
      <c r="A19" s="2" t="s">
        <v>0</v>
      </c>
      <c r="B19" s="3" t="s">
        <v>25</v>
      </c>
      <c r="C19" s="4"/>
      <c r="D19" s="5"/>
      <c r="E19" s="44" t="s">
        <v>20</v>
      </c>
      <c r="F19" s="45" t="s">
        <v>30</v>
      </c>
      <c r="G19" s="44"/>
      <c r="H19" s="44"/>
      <c r="I19" s="44" t="s">
        <v>1</v>
      </c>
      <c r="J19" s="46" t="str">
        <f>J1</f>
        <v>06.06.2024г</v>
      </c>
    </row>
    <row r="20" spans="1:10" ht="15.75" thickBot="1">
      <c r="E20" s="44"/>
      <c r="F20" s="44"/>
      <c r="G20" s="44"/>
      <c r="H20" s="44"/>
      <c r="I20" s="44"/>
      <c r="J20" s="44"/>
    </row>
    <row r="21" spans="1:10" ht="15.75" thickBot="1">
      <c r="A21" s="8" t="s">
        <v>2</v>
      </c>
      <c r="B21" s="9" t="s">
        <v>3</v>
      </c>
      <c r="C21" s="9" t="s">
        <v>23</v>
      </c>
      <c r="D21" s="9" t="s">
        <v>4</v>
      </c>
      <c r="E21" s="47" t="s">
        <v>24</v>
      </c>
      <c r="F21" s="47" t="s">
        <v>5</v>
      </c>
      <c r="G21" s="47" t="s">
        <v>6</v>
      </c>
      <c r="H21" s="48" t="s">
        <v>7</v>
      </c>
      <c r="I21" s="47" t="s">
        <v>8</v>
      </c>
      <c r="J21" s="49" t="s">
        <v>9</v>
      </c>
    </row>
    <row r="22" spans="1:10" ht="15.75" thickBot="1">
      <c r="A22" s="12" t="s">
        <v>10</v>
      </c>
      <c r="B22" s="13" t="s">
        <v>11</v>
      </c>
      <c r="C22" s="14">
        <f>C4</f>
        <v>71</v>
      </c>
      <c r="D22" s="15" t="str">
        <f>D4</f>
        <v>Суп молочный вермишелевый</v>
      </c>
      <c r="E22" s="16">
        <f>'[1]5-11 кл'!F63</f>
        <v>200</v>
      </c>
      <c r="F22" s="17">
        <f>F4</f>
        <v>30.68</v>
      </c>
      <c r="G22" s="50">
        <f>'[1]5-11 кл'!J63</f>
        <v>51.999999999999993</v>
      </c>
      <c r="H22" s="50">
        <f>'[1]5-11 кл'!G63</f>
        <v>2.4</v>
      </c>
      <c r="I22" s="50">
        <f>'[1]5-11 кл'!H63</f>
        <v>21.999999999999996</v>
      </c>
      <c r="J22" s="50">
        <f>'[1]5-11 кл'!I63</f>
        <v>9.1999999999999993</v>
      </c>
    </row>
    <row r="23" spans="1:10" ht="15.75" thickBot="1">
      <c r="A23" s="20"/>
      <c r="B23" s="21" t="s">
        <v>12</v>
      </c>
      <c r="C23" s="14">
        <f>C5</f>
        <v>376</v>
      </c>
      <c r="D23" s="51" t="str">
        <f t="shared" ref="D23:J27" si="1">D5</f>
        <v>Чай с сахаром</v>
      </c>
      <c r="E23" s="16">
        <f t="shared" si="1"/>
        <v>215</v>
      </c>
      <c r="F23" s="17">
        <f t="shared" si="1"/>
        <v>2.1</v>
      </c>
      <c r="G23" s="50">
        <f t="shared" si="1"/>
        <v>60</v>
      </c>
      <c r="H23" s="50">
        <f t="shared" si="1"/>
        <v>0.1</v>
      </c>
      <c r="I23" s="50">
        <f t="shared" si="1"/>
        <v>0</v>
      </c>
      <c r="J23" s="50">
        <f t="shared" si="1"/>
        <v>15</v>
      </c>
    </row>
    <row r="24" spans="1:10" ht="15.75" thickBot="1">
      <c r="A24" s="20"/>
      <c r="B24" s="21" t="s">
        <v>21</v>
      </c>
      <c r="C24" s="14"/>
      <c r="D24" s="51" t="str">
        <f t="shared" si="1"/>
        <v>Хлеб пшеничный в/с</v>
      </c>
      <c r="E24" s="16">
        <f t="shared" si="1"/>
        <v>30</v>
      </c>
      <c r="F24" s="17">
        <f t="shared" si="1"/>
        <v>1.75</v>
      </c>
      <c r="G24" s="50">
        <f t="shared" si="1"/>
        <v>63.6</v>
      </c>
      <c r="H24" s="50">
        <f t="shared" si="1"/>
        <v>2.4</v>
      </c>
      <c r="I24" s="50">
        <f t="shared" si="1"/>
        <v>0.4</v>
      </c>
      <c r="J24" s="50">
        <f t="shared" si="1"/>
        <v>12.6</v>
      </c>
    </row>
    <row r="25" spans="1:10" ht="15.75" thickBot="1">
      <c r="A25" s="20"/>
      <c r="B25" s="23" t="s">
        <v>18</v>
      </c>
      <c r="C25" s="14"/>
      <c r="D25" s="51" t="str">
        <f t="shared" si="1"/>
        <v>Апельсин</v>
      </c>
      <c r="E25" s="16">
        <f t="shared" si="1"/>
        <v>200</v>
      </c>
      <c r="F25" s="17">
        <f t="shared" si="1"/>
        <v>40</v>
      </c>
      <c r="G25" s="50">
        <f t="shared" si="1"/>
        <v>94</v>
      </c>
      <c r="H25" s="50">
        <f t="shared" si="1"/>
        <v>1.8</v>
      </c>
      <c r="I25" s="50">
        <f t="shared" si="1"/>
        <v>0</v>
      </c>
      <c r="J25" s="50">
        <f t="shared" si="1"/>
        <v>23.4</v>
      </c>
    </row>
    <row r="26" spans="1:10" ht="15.75" thickBot="1">
      <c r="A26" s="27"/>
      <c r="B26" s="23"/>
      <c r="C26" s="14">
        <f t="shared" ref="C26" si="2">C8</f>
        <v>0</v>
      </c>
      <c r="D26" s="51">
        <f t="shared" si="1"/>
        <v>0</v>
      </c>
      <c r="E26" s="16">
        <f t="shared" si="1"/>
        <v>0</v>
      </c>
      <c r="F26" s="17">
        <f t="shared" si="1"/>
        <v>0</v>
      </c>
      <c r="G26" s="50">
        <f t="shared" si="1"/>
        <v>0</v>
      </c>
      <c r="H26" s="50">
        <f t="shared" si="1"/>
        <v>0</v>
      </c>
      <c r="I26" s="50">
        <f t="shared" si="1"/>
        <v>0</v>
      </c>
      <c r="J26" s="50">
        <f t="shared" si="1"/>
        <v>0</v>
      </c>
    </row>
    <row r="27" spans="1:10" ht="15.75" thickBot="1">
      <c r="A27" s="20" t="s">
        <v>13</v>
      </c>
      <c r="B27" s="1" t="s">
        <v>14</v>
      </c>
      <c r="C27" s="14">
        <f>C9</f>
        <v>52</v>
      </c>
      <c r="D27" s="14" t="str">
        <f t="shared" si="1"/>
        <v>Салат из свеклы отварной</v>
      </c>
      <c r="E27" s="52">
        <f t="shared" si="1"/>
        <v>100</v>
      </c>
      <c r="F27" s="17">
        <f t="shared" si="1"/>
        <v>8.3800000000000008</v>
      </c>
      <c r="G27" s="50">
        <f t="shared" si="1"/>
        <v>104</v>
      </c>
      <c r="H27" s="50">
        <f t="shared" si="1"/>
        <v>1.7</v>
      </c>
      <c r="I27" s="50">
        <f t="shared" si="1"/>
        <v>6</v>
      </c>
      <c r="J27" s="50">
        <f t="shared" si="1"/>
        <v>11</v>
      </c>
    </row>
    <row r="28" spans="1:10" ht="15.75" thickBot="1">
      <c r="A28" s="20"/>
      <c r="B28" s="1" t="s">
        <v>15</v>
      </c>
      <c r="C28" s="14">
        <f t="shared" ref="C28:J32" si="3">C10</f>
        <v>104</v>
      </c>
      <c r="D28" s="14" t="str">
        <f t="shared" si="3"/>
        <v xml:space="preserve"> Суп картофельный с мясными фрикадельками.</v>
      </c>
      <c r="E28" s="52">
        <f>'1'!E10</f>
        <v>250</v>
      </c>
      <c r="F28" s="17">
        <f t="shared" si="3"/>
        <v>34.409999999999997</v>
      </c>
      <c r="G28" s="50">
        <f t="shared" si="3"/>
        <v>168.08</v>
      </c>
      <c r="H28" s="50">
        <f t="shared" si="3"/>
        <v>8.36</v>
      </c>
      <c r="I28" s="50">
        <f t="shared" si="3"/>
        <v>5.81</v>
      </c>
      <c r="J28" s="50">
        <f t="shared" si="3"/>
        <v>20.5</v>
      </c>
    </row>
    <row r="29" spans="1:10" ht="15.75" thickBot="1">
      <c r="A29" s="20"/>
      <c r="B29" s="1" t="s">
        <v>16</v>
      </c>
      <c r="C29" s="14">
        <f t="shared" si="3"/>
        <v>234</v>
      </c>
      <c r="D29" s="14" t="str">
        <f t="shared" si="3"/>
        <v>Котлеты рыбные с маслом сливочным</v>
      </c>
      <c r="E29" s="52">
        <f t="shared" si="3"/>
        <v>105</v>
      </c>
      <c r="F29" s="17">
        <f t="shared" si="3"/>
        <v>35.409999999999997</v>
      </c>
      <c r="G29" s="50">
        <f t="shared" si="3"/>
        <v>274</v>
      </c>
      <c r="H29" s="50">
        <f t="shared" si="3"/>
        <v>14.8</v>
      </c>
      <c r="I29" s="50">
        <f t="shared" si="3"/>
        <v>18.8</v>
      </c>
      <c r="J29" s="50">
        <f t="shared" si="3"/>
        <v>11.6</v>
      </c>
    </row>
    <row r="30" spans="1:10" ht="15.75" thickBot="1">
      <c r="A30" s="20"/>
      <c r="B30" s="1" t="s">
        <v>17</v>
      </c>
      <c r="C30" s="14">
        <f t="shared" si="3"/>
        <v>142</v>
      </c>
      <c r="D30" s="14" t="str">
        <f t="shared" si="3"/>
        <v xml:space="preserve"> Картофель и овощи, тушенные в  соусе.</v>
      </c>
      <c r="E30" s="52">
        <f t="shared" si="3"/>
        <v>200</v>
      </c>
      <c r="F30" s="17">
        <f t="shared" si="3"/>
        <v>21.56</v>
      </c>
      <c r="G30" s="50">
        <f t="shared" si="3"/>
        <v>270.39999999999998</v>
      </c>
      <c r="H30" s="50">
        <f t="shared" si="3"/>
        <v>4</v>
      </c>
      <c r="I30" s="50">
        <f t="shared" si="3"/>
        <v>10.6</v>
      </c>
      <c r="J30" s="50">
        <f t="shared" si="3"/>
        <v>39.700000000000003</v>
      </c>
    </row>
    <row r="31" spans="1:10" ht="15.75" thickBot="1">
      <c r="A31" s="20"/>
      <c r="B31" s="1" t="s">
        <v>27</v>
      </c>
      <c r="C31" s="14">
        <f t="shared" si="3"/>
        <v>349</v>
      </c>
      <c r="D31" s="14" t="str">
        <f t="shared" si="3"/>
        <v>Компот из смеси сухофруктов</v>
      </c>
      <c r="E31" s="52">
        <f t="shared" si="3"/>
        <v>200</v>
      </c>
      <c r="F31" s="17">
        <f t="shared" si="3"/>
        <v>5.42</v>
      </c>
      <c r="G31" s="50">
        <f t="shared" si="3"/>
        <v>87.6</v>
      </c>
      <c r="H31" s="50">
        <f t="shared" si="3"/>
        <v>0.1</v>
      </c>
      <c r="I31" s="50">
        <f t="shared" si="3"/>
        <v>0</v>
      </c>
      <c r="J31" s="50">
        <f t="shared" si="3"/>
        <v>21.8</v>
      </c>
    </row>
    <row r="32" spans="1:10" ht="15.75" thickBot="1">
      <c r="A32" s="20"/>
      <c r="B32" s="1" t="s">
        <v>22</v>
      </c>
      <c r="C32" s="14"/>
      <c r="D32" s="14" t="str">
        <f t="shared" si="3"/>
        <v>Хлеб пшеничный в/с</v>
      </c>
      <c r="E32" s="52">
        <f t="shared" si="3"/>
        <v>70</v>
      </c>
      <c r="F32" s="17">
        <f t="shared" si="3"/>
        <v>5.25</v>
      </c>
      <c r="G32" s="50">
        <f t="shared" si="3"/>
        <v>184.6</v>
      </c>
      <c r="H32" s="50">
        <f t="shared" si="3"/>
        <v>6.6</v>
      </c>
      <c r="I32" s="50">
        <f t="shared" si="3"/>
        <v>1</v>
      </c>
      <c r="J32" s="50">
        <f t="shared" si="3"/>
        <v>37</v>
      </c>
    </row>
    <row r="33" spans="1:10">
      <c r="A33" s="20"/>
      <c r="B33" s="1" t="s">
        <v>19</v>
      </c>
      <c r="C33" s="14"/>
      <c r="D33" s="51"/>
      <c r="E33" s="53"/>
      <c r="F33" s="54"/>
      <c r="G33" s="55"/>
      <c r="H33" s="55"/>
      <c r="I33" s="55"/>
      <c r="J33" s="55"/>
    </row>
    <row r="34" spans="1:10">
      <c r="A34" s="20"/>
      <c r="B34" s="36"/>
      <c r="C34" s="36"/>
      <c r="D34" s="37"/>
      <c r="E34" s="56"/>
      <c r="F34" s="57"/>
      <c r="G34" s="58"/>
      <c r="H34" s="58"/>
      <c r="I34" s="58"/>
      <c r="J34" s="59"/>
    </row>
    <row r="35" spans="1:10" ht="15.75" thickBot="1">
      <c r="A35" s="27"/>
      <c r="B35" s="42"/>
      <c r="C35" s="42" t="s">
        <v>26</v>
      </c>
      <c r="D35" s="43"/>
      <c r="E35" s="60">
        <f>SUM(E22:E32)</f>
        <v>1570</v>
      </c>
      <c r="F35" s="61">
        <f>SUM(F22:F33)</f>
        <v>184.95999999999998</v>
      </c>
      <c r="G35" s="62">
        <f>SUM(G22:G32)</f>
        <v>1358.2799999999997</v>
      </c>
      <c r="H35" s="62">
        <f>SUM(H22:H32)</f>
        <v>42.260000000000005</v>
      </c>
      <c r="I35" s="62">
        <f>SUM(I22:I32)</f>
        <v>64.609999999999985</v>
      </c>
      <c r="J35" s="62">
        <f>SUM(J22:J32)</f>
        <v>201.8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2024-06-02T05:48:14Z</dcterms:modified>
</cp:coreProperties>
</file>