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8" i="2"/>
  <c r="I28"/>
  <c r="H28"/>
  <c r="G28"/>
  <c r="E28"/>
  <c r="J26"/>
  <c r="I26"/>
  <c r="H26"/>
  <c r="G26"/>
  <c r="F26"/>
  <c r="E26"/>
  <c r="D26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J11"/>
  <c r="J29" s="1"/>
  <c r="I11"/>
  <c r="I29" s="1"/>
  <c r="H11"/>
  <c r="H29" s="1"/>
  <c r="G11"/>
  <c r="G29" s="1"/>
  <c r="F11"/>
  <c r="F29" s="1"/>
  <c r="E11"/>
  <c r="E29" s="1"/>
  <c r="D11"/>
  <c r="D29" s="1"/>
  <c r="C11"/>
  <c r="C29" s="1"/>
  <c r="J10"/>
  <c r="I10"/>
  <c r="H10"/>
  <c r="G10"/>
  <c r="F10"/>
  <c r="F28" s="1"/>
  <c r="E10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22" s="1"/>
  <c r="E4"/>
  <c r="E17" s="1"/>
  <c r="D4"/>
  <c r="D22" s="1"/>
  <c r="C4"/>
  <c r="C22" s="1"/>
  <c r="F35" l="1"/>
  <c r="E35"/>
  <c r="H35"/>
  <c r="J35"/>
  <c r="G35"/>
  <c r="I35"/>
  <c r="F17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<sst xmlns="http://schemas.openxmlformats.org/spreadsheetml/2006/main" count="59" uniqueCount="31">
  <si>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</si>
  <si>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</si>
  <si>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</si>
  <si>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</si>
  <si>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</si>
  <si>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</si>
  <si>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</si>
  <si>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</si>
  <si>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</si>
  <si>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</si>
  <si>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</si>
  <si>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</si>
  <si>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</si>
  <si>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</si>
  <si>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</si>
  <si>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</si>
  <si>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</si>
  <si>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</si>
  <si>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</si>
  <si>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</si>
  <si>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</si>
  <si>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</si>
  <si>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</si>
  <si>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</si>
  <si>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</si>
  <si>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</si>
  <si>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</si>
  <si>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</si>
  <si>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</si>
  <si>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08.06.2024г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</si>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</sst>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  <sheetName val="6день (6д1н)"/>
    </sheetNames>
    <sheetDataSet>
      <sheetData sheetId="0">
        <row r="84">
          <cell r="K84">
            <v>382</v>
          </cell>
        </row>
        <row r="101">
          <cell r="E101" t="str">
            <v>Омлет натуральный с маслом сливочн</v>
          </cell>
          <cell r="F101">
            <v>160</v>
          </cell>
          <cell r="G101">
            <v>16.399999999999999</v>
          </cell>
          <cell r="H101">
            <v>33.1</v>
          </cell>
          <cell r="I101">
            <v>17.399999999999999</v>
          </cell>
          <cell r="J101">
            <v>433.3</v>
          </cell>
          <cell r="K101">
            <v>210</v>
          </cell>
          <cell r="L101">
            <v>50</v>
          </cell>
        </row>
        <row r="103">
          <cell r="E103" t="str">
            <v>Кофейный напиток с молоком</v>
          </cell>
          <cell r="F103">
            <v>200</v>
          </cell>
          <cell r="G103">
            <v>3.6</v>
          </cell>
          <cell r="H103">
            <v>2.7</v>
          </cell>
          <cell r="I103">
            <v>28.3</v>
          </cell>
          <cell r="J103">
            <v>151.80000000000001</v>
          </cell>
          <cell r="L103">
            <v>12</v>
          </cell>
        </row>
        <row r="104">
          <cell r="E104" t="str">
            <v>Хлеб пшеничный в/с</v>
          </cell>
          <cell r="F104">
            <v>30</v>
          </cell>
          <cell r="G104">
            <v>2.4</v>
          </cell>
          <cell r="H104">
            <v>0.4</v>
          </cell>
          <cell r="I104">
            <v>12.6</v>
          </cell>
          <cell r="J104">
            <v>63.6</v>
          </cell>
          <cell r="L104">
            <v>1.75</v>
          </cell>
        </row>
        <row r="105">
          <cell r="E105" t="str">
            <v>Груша</v>
          </cell>
          <cell r="F105">
            <v>114</v>
          </cell>
          <cell r="G105">
            <v>0.5</v>
          </cell>
          <cell r="H105">
            <v>0</v>
          </cell>
          <cell r="I105">
            <v>12.9</v>
          </cell>
          <cell r="J105">
            <v>53.1</v>
          </cell>
          <cell r="L105">
            <v>30</v>
          </cell>
        </row>
        <row r="109">
          <cell r="E109" t="str">
            <v>Икра кабачковая</v>
          </cell>
          <cell r="F109">
            <v>100</v>
          </cell>
          <cell r="G109">
            <v>2</v>
          </cell>
          <cell r="H109">
            <v>9</v>
          </cell>
          <cell r="I109">
            <v>8.5</v>
          </cell>
          <cell r="J109">
            <v>122</v>
          </cell>
          <cell r="K109">
            <v>50</v>
          </cell>
          <cell r="L109">
            <v>15.8</v>
          </cell>
        </row>
        <row r="110">
          <cell r="E110" t="str">
            <v xml:space="preserve"> Борщ из свежей капусты с картофелем на курином бульоне со сметаной .</v>
          </cell>
          <cell r="F110">
            <v>250</v>
          </cell>
          <cell r="G110">
            <v>1.7307692307692308</v>
          </cell>
          <cell r="H110">
            <v>4.7115384615384617</v>
          </cell>
          <cell r="I110">
            <v>14.615384615384613</v>
          </cell>
          <cell r="J110">
            <v>107.98076923076923</v>
          </cell>
          <cell r="K110">
            <v>82</v>
          </cell>
          <cell r="L110">
            <v>21.4</v>
          </cell>
        </row>
        <row r="111">
          <cell r="E111" t="str">
            <v>Птица(курица)запечёная</v>
          </cell>
          <cell r="F111">
            <v>100</v>
          </cell>
          <cell r="G111">
            <v>22.4</v>
          </cell>
          <cell r="H111">
            <v>21.7</v>
          </cell>
          <cell r="I111">
            <v>1.7</v>
          </cell>
          <cell r="J111">
            <v>292.10000000000002</v>
          </cell>
          <cell r="K111">
            <v>293</v>
          </cell>
          <cell r="L111">
            <v>68</v>
          </cell>
        </row>
        <row r="112">
          <cell r="E112" t="str">
            <v xml:space="preserve"> Каша гречневая рассыпчатая</v>
          </cell>
          <cell r="F112">
            <v>200</v>
          </cell>
          <cell r="G112">
            <v>8.4</v>
          </cell>
          <cell r="H112">
            <v>13.3</v>
          </cell>
          <cell r="I112">
            <v>62.2</v>
          </cell>
          <cell r="J112">
            <v>401.3</v>
          </cell>
          <cell r="K112">
            <v>171</v>
          </cell>
          <cell r="L112">
            <v>18.14</v>
          </cell>
        </row>
        <row r="113">
          <cell r="E113" t="str">
            <v>Напиток " Витошка"</v>
          </cell>
          <cell r="F113">
            <v>200</v>
          </cell>
          <cell r="G113">
            <v>0.2</v>
          </cell>
          <cell r="H113">
            <v>0</v>
          </cell>
          <cell r="I113">
            <v>3.9</v>
          </cell>
          <cell r="J113">
            <v>16</v>
          </cell>
          <cell r="L113">
            <v>11</v>
          </cell>
        </row>
        <row r="114">
          <cell r="E114" t="str">
            <v>Хлеб пшеничный в/с</v>
          </cell>
          <cell r="F114">
            <v>70</v>
          </cell>
          <cell r="G114">
            <v>6.6</v>
          </cell>
          <cell r="H114">
            <v>1</v>
          </cell>
          <cell r="I114">
            <v>37</v>
          </cell>
          <cell r="J114">
            <v>184.6</v>
          </cell>
          <cell r="L114">
            <v>5.25</v>
          </cell>
        </row>
      </sheetData>
      <sheetData sheetId="1">
        <row r="101">
          <cell r="F101">
            <v>200</v>
          </cell>
          <cell r="G101">
            <v>20.5</v>
          </cell>
          <cell r="H101">
            <v>41.375000000000007</v>
          </cell>
          <cell r="I101">
            <v>21.750000000000004</v>
          </cell>
          <cell r="J101">
            <v>541.62500000000023</v>
          </cell>
        </row>
        <row r="110">
          <cell r="F110">
            <v>260</v>
          </cell>
          <cell r="G110">
            <v>1.8</v>
          </cell>
          <cell r="H110">
            <v>4.9000000000000004</v>
          </cell>
          <cell r="I110">
            <v>15.2</v>
          </cell>
          <cell r="J110">
            <v>112.3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Q24" sqref="Q24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>
      <c r="A4" s="12" t="s">
        <v>10</v>
      </c>
      <c r="B4" s="13" t="s">
        <v>11</v>
      </c>
      <c r="C4" s="14">
        <f>'[1]1-4 кл'!K101</f>
        <v>210</v>
      </c>
      <c r="D4" s="15" t="str">
        <f>'[1]1-4 кл'!E101</f>
        <v>Омлет натуральный с маслом сливочн</v>
      </c>
      <c r="E4" s="16">
        <f>'[1]1-4 кл'!F101</f>
        <v>160</v>
      </c>
      <c r="F4" s="17">
        <f>'[1]1-4 кл'!L101</f>
        <v>50</v>
      </c>
      <c r="G4" s="18">
        <f>'[1]1-4 кл'!J101</f>
        <v>433.3</v>
      </c>
      <c r="H4" s="19">
        <f>'[1]1-4 кл'!G101</f>
        <v>16.399999999999999</v>
      </c>
      <c r="I4" s="19">
        <f>'[1]1-4 кл'!H101</f>
        <v>33.1</v>
      </c>
      <c r="J4" s="19">
        <f>'[1]1-4 кл'!I101</f>
        <v>17.399999999999999</v>
      </c>
    </row>
    <row r="5" spans="1:10">
      <c r="A5" s="20"/>
      <c r="B5" s="21" t="s">
        <v>12</v>
      </c>
      <c r="C5" s="22">
        <f>'[1]1-4 кл'!K84</f>
        <v>382</v>
      </c>
      <c r="D5" s="23" t="str">
        <f>'[1]1-4 кл'!E103</f>
        <v>Кофейный напиток с молоком</v>
      </c>
      <c r="E5" s="24">
        <f>'[1]1-4 кл'!F103</f>
        <v>200</v>
      </c>
      <c r="F5" s="25">
        <f>'[1]1-4 кл'!L103</f>
        <v>12</v>
      </c>
      <c r="G5" s="26">
        <f>'[1]1-4 кл'!J103</f>
        <v>151.80000000000001</v>
      </c>
      <c r="H5" s="19">
        <f>'[1]1-4 кл'!G103</f>
        <v>3.6</v>
      </c>
      <c r="I5" s="19">
        <f>'[1]1-4 кл'!H103</f>
        <v>2.7</v>
      </c>
      <c r="J5" s="19">
        <f>'[1]1-4 кл'!I103</f>
        <v>28.3</v>
      </c>
    </row>
    <row r="6" spans="1:10">
      <c r="A6" s="20"/>
      <c r="B6" s="21" t="s">
        <v>21</v>
      </c>
      <c r="C6" s="23"/>
      <c r="D6" s="23" t="str">
        <f>'[1]1-4 кл'!E104</f>
        <v>Хлеб пшеничный в/с</v>
      </c>
      <c r="E6" s="24">
        <f>'[1]1-4 кл'!F104</f>
        <v>30</v>
      </c>
      <c r="F6" s="25">
        <f>'[1]1-4 кл'!L104</f>
        <v>1.75</v>
      </c>
      <c r="G6" s="26">
        <f>'[1]1-4 кл'!J104</f>
        <v>63.6</v>
      </c>
      <c r="H6" s="19">
        <f>'[1]1-4 кл'!G104</f>
        <v>2.4</v>
      </c>
      <c r="I6" s="19">
        <f>'[1]1-4 кл'!H104</f>
        <v>0.4</v>
      </c>
      <c r="J6" s="19">
        <f>'[1]1-4 кл'!I104</f>
        <v>12.6</v>
      </c>
    </row>
    <row r="7" spans="1:10">
      <c r="A7" s="20"/>
      <c r="B7" s="23" t="s">
        <v>18</v>
      </c>
      <c r="C7" s="23"/>
      <c r="D7" s="23" t="str">
        <f>'[1]1-4 кл'!E105</f>
        <v>Груша</v>
      </c>
      <c r="E7" s="24">
        <f>'[1]1-4 кл'!F105</f>
        <v>114</v>
      </c>
      <c r="F7" s="25">
        <f>'[1]1-4 кл'!L105</f>
        <v>30</v>
      </c>
      <c r="G7" s="26">
        <f>'[1]1-4 кл'!J105</f>
        <v>53.1</v>
      </c>
      <c r="H7" s="19">
        <f>'[1]1-4 кл'!G105</f>
        <v>0.5</v>
      </c>
      <c r="I7" s="19">
        <f>'[1]1-4 кл'!H105</f>
        <v>0</v>
      </c>
      <c r="J7" s="19">
        <f>'[1]1-4 кл'!I105</f>
        <v>12.9</v>
      </c>
    </row>
    <row r="8" spans="1:10" ht="15.75" thickBot="1">
      <c r="A8" s="27"/>
      <c r="B8" s="23"/>
      <c r="C8" s="23"/>
      <c r="D8" s="23"/>
      <c r="E8" s="28"/>
      <c r="F8" s="29"/>
      <c r="G8" s="30"/>
      <c r="H8" s="30"/>
      <c r="I8" s="30"/>
      <c r="J8" s="30"/>
    </row>
    <row r="9" spans="1:10">
      <c r="A9" s="20" t="s">
        <v>13</v>
      </c>
      <c r="B9" s="1" t="s">
        <v>14</v>
      </c>
      <c r="C9" s="31">
        <f>'[1]1-4 кл'!K109</f>
        <v>50</v>
      </c>
      <c r="D9" s="32" t="str">
        <f>'[1]1-4 кл'!E109</f>
        <v>Икра кабачковая</v>
      </c>
      <c r="E9" s="33">
        <f>'[1]1-4 кл'!F109</f>
        <v>100</v>
      </c>
      <c r="F9" s="34">
        <f>'[1]1-4 кл'!L109</f>
        <v>15.8</v>
      </c>
      <c r="G9" s="35">
        <f>'[1]1-4 кл'!J109</f>
        <v>122</v>
      </c>
      <c r="H9" s="35">
        <f>'[1]1-4 кл'!G109</f>
        <v>2</v>
      </c>
      <c r="I9" s="35">
        <f>'[1]1-4 кл'!H109</f>
        <v>9</v>
      </c>
      <c r="J9" s="35">
        <f>'[1]1-4 кл'!I109</f>
        <v>8.5</v>
      </c>
    </row>
    <row r="10" spans="1:10" ht="30">
      <c r="A10" s="20"/>
      <c r="B10" s="1" t="s">
        <v>15</v>
      </c>
      <c r="C10" s="31">
        <f>'[1]1-4 кл'!K110</f>
        <v>82</v>
      </c>
      <c r="D10" s="32" t="str">
        <f>'[1]1-4 кл'!E110</f>
        <v xml:space="preserve"> Борщ из свежей капусты с картофелем на курином бульоне со сметаной .</v>
      </c>
      <c r="E10" s="33">
        <f>'[1]1-4 кл'!F110</f>
        <v>250</v>
      </c>
      <c r="F10" s="34">
        <f>'[1]1-4 кл'!L110</f>
        <v>21.4</v>
      </c>
      <c r="G10" s="35">
        <f>'[1]1-4 кл'!J110</f>
        <v>107.98076923076923</v>
      </c>
      <c r="H10" s="35">
        <f>'[1]1-4 кл'!G110</f>
        <v>1.7307692307692308</v>
      </c>
      <c r="I10" s="35">
        <f>'[1]1-4 кл'!H110</f>
        <v>4.7115384615384617</v>
      </c>
      <c r="J10" s="35">
        <f>'[1]1-4 кл'!I110</f>
        <v>14.615384615384613</v>
      </c>
    </row>
    <row r="11" spans="1:10">
      <c r="A11" s="20"/>
      <c r="B11" s="1" t="s">
        <v>16</v>
      </c>
      <c r="C11" s="31">
        <f>'[1]1-4 кл'!K111</f>
        <v>293</v>
      </c>
      <c r="D11" s="32" t="str">
        <f>'[1]1-4 кл'!E111</f>
        <v>Птица(курица)запечёная</v>
      </c>
      <c r="E11" s="33">
        <f>'[1]1-4 кл'!F111</f>
        <v>100</v>
      </c>
      <c r="F11" s="34">
        <f>'[1]1-4 кл'!L111</f>
        <v>68</v>
      </c>
      <c r="G11" s="35">
        <f>'[1]1-4 кл'!J111</f>
        <v>292.10000000000002</v>
      </c>
      <c r="H11" s="35">
        <f>'[1]1-4 кл'!G111</f>
        <v>22.4</v>
      </c>
      <c r="I11" s="35">
        <f>'[1]1-4 кл'!H111</f>
        <v>21.7</v>
      </c>
      <c r="J11" s="35">
        <f>'[1]1-4 кл'!I111</f>
        <v>1.7</v>
      </c>
    </row>
    <row r="12" spans="1:10">
      <c r="A12" s="20"/>
      <c r="B12" s="1" t="s">
        <v>17</v>
      </c>
      <c r="C12" s="31">
        <f>'[1]1-4 кл'!K112</f>
        <v>171</v>
      </c>
      <c r="D12" s="32" t="str">
        <f>'[1]1-4 кл'!E112</f>
        <v xml:space="preserve"> Каша гречневая рассыпчатая</v>
      </c>
      <c r="E12" s="33">
        <f>'[1]1-4 кл'!F112</f>
        <v>200</v>
      </c>
      <c r="F12" s="34">
        <f>'[1]1-4 кл'!L112</f>
        <v>18.14</v>
      </c>
      <c r="G12" s="35">
        <f>'[1]1-4 кл'!J112</f>
        <v>401.3</v>
      </c>
      <c r="H12" s="35">
        <f>'[1]1-4 кл'!G112</f>
        <v>8.4</v>
      </c>
      <c r="I12" s="35">
        <f>'[1]1-4 кл'!H112</f>
        <v>13.3</v>
      </c>
      <c r="J12" s="35">
        <f>'[1]1-4 кл'!I112</f>
        <v>62.2</v>
      </c>
    </row>
    <row r="13" spans="1:10">
      <c r="A13" s="20"/>
      <c r="B13" s="1" t="s">
        <v>27</v>
      </c>
      <c r="C13" s="31"/>
      <c r="D13" s="32" t="str">
        <f>'[1]1-4 кл'!E113</f>
        <v>Напиток " Витошка"</v>
      </c>
      <c r="E13" s="33">
        <f>'[1]1-4 кл'!F113</f>
        <v>200</v>
      </c>
      <c r="F13" s="34">
        <f>'[1]1-4 кл'!L113</f>
        <v>11</v>
      </c>
      <c r="G13" s="35">
        <f>'[1]1-4 кл'!J113</f>
        <v>16</v>
      </c>
      <c r="H13" s="35">
        <f>'[1]1-4 кл'!G113</f>
        <v>0.2</v>
      </c>
      <c r="I13" s="35">
        <f>'[1]1-4 кл'!H113</f>
        <v>0</v>
      </c>
      <c r="J13" s="35">
        <f>'[1]1-4 кл'!I113</f>
        <v>3.9</v>
      </c>
    </row>
    <row r="14" spans="1:10">
      <c r="A14" s="20"/>
      <c r="B14" s="1" t="s">
        <v>22</v>
      </c>
      <c r="C14" s="31"/>
      <c r="D14" s="32" t="str">
        <f>'[1]1-4 кл'!E114</f>
        <v>Хлеб пшеничный в/с</v>
      </c>
      <c r="E14" s="33">
        <f>'[1]1-4 кл'!F114</f>
        <v>70</v>
      </c>
      <c r="F14" s="34">
        <f>'[1]1-4 кл'!L114</f>
        <v>5.25</v>
      </c>
      <c r="G14" s="35">
        <f>'[1]1-4 кл'!J114</f>
        <v>184.6</v>
      </c>
      <c r="H14" s="35">
        <f>'[1]1-4 кл'!G114</f>
        <v>6.6</v>
      </c>
      <c r="I14" s="35">
        <f>'[1]1-4 кл'!H114</f>
        <v>1</v>
      </c>
      <c r="J14" s="35">
        <f>'[1]1-4 кл'!I114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1424</v>
      </c>
      <c r="F17" s="29">
        <f>SUM(F4:F16)</f>
        <v>233.33999999999997</v>
      </c>
      <c r="G17" s="29">
        <f t="shared" ref="G17:J17" si="0">SUM(G4:G16)</f>
        <v>1825.780769230769</v>
      </c>
      <c r="H17" s="29">
        <f t="shared" si="0"/>
        <v>64.230769230769226</v>
      </c>
      <c r="I17" s="29">
        <f t="shared" si="0"/>
        <v>85.911538461538456</v>
      </c>
      <c r="J17" s="29">
        <f t="shared" si="0"/>
        <v>199.11538461538461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08.06.2024г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15.75" thickBot="1">
      <c r="A22" s="12" t="s">
        <v>10</v>
      </c>
      <c r="B22" s="13" t="s">
        <v>11</v>
      </c>
      <c r="C22" s="14">
        <f>C4</f>
        <v>210</v>
      </c>
      <c r="D22" s="15" t="str">
        <f>D4</f>
        <v>Омлет натуральный с маслом сливочн</v>
      </c>
      <c r="E22" s="16">
        <f>'[1]5-11 кл'!F101</f>
        <v>200</v>
      </c>
      <c r="F22" s="17">
        <f>F4</f>
        <v>50</v>
      </c>
      <c r="G22" s="50">
        <f>'[1]5-11 кл'!J101</f>
        <v>541.62500000000023</v>
      </c>
      <c r="H22" s="50">
        <f>'[1]5-11 кл'!G101</f>
        <v>20.5</v>
      </c>
      <c r="I22" s="50">
        <f>'[1]5-11 кл'!H101</f>
        <v>41.375000000000007</v>
      </c>
      <c r="J22" s="50">
        <f>'[1]5-11 кл'!I101</f>
        <v>21.750000000000004</v>
      </c>
    </row>
    <row r="23" spans="1:10" ht="15.75" thickBot="1">
      <c r="A23" s="20"/>
      <c r="B23" s="21" t="s">
        <v>12</v>
      </c>
      <c r="C23" s="14">
        <f>C5</f>
        <v>382</v>
      </c>
      <c r="D23" s="51" t="str">
        <f t="shared" ref="D23:J27" si="1">D5</f>
        <v>Кофейный напиток с молоком</v>
      </c>
      <c r="E23" s="16">
        <f t="shared" si="1"/>
        <v>200</v>
      </c>
      <c r="F23" s="17">
        <f t="shared" si="1"/>
        <v>12</v>
      </c>
      <c r="G23" s="50">
        <f t="shared" si="1"/>
        <v>151.80000000000001</v>
      </c>
      <c r="H23" s="50">
        <f t="shared" si="1"/>
        <v>3.6</v>
      </c>
      <c r="I23" s="50">
        <f t="shared" si="1"/>
        <v>2.7</v>
      </c>
      <c r="J23" s="50">
        <f t="shared" si="1"/>
        <v>28.3</v>
      </c>
    </row>
    <row r="24" spans="1:10" ht="15.75" thickBot="1">
      <c r="A24" s="20"/>
      <c r="B24" s="21" t="s">
        <v>21</v>
      </c>
      <c r="C24" s="14"/>
      <c r="D24" s="51" t="str">
        <f t="shared" si="1"/>
        <v>Хлеб пшеничный в/с</v>
      </c>
      <c r="E24" s="16">
        <f t="shared" si="1"/>
        <v>30</v>
      </c>
      <c r="F24" s="17">
        <f t="shared" si="1"/>
        <v>1.75</v>
      </c>
      <c r="G24" s="50">
        <f t="shared" si="1"/>
        <v>63.6</v>
      </c>
      <c r="H24" s="50">
        <f t="shared" si="1"/>
        <v>2.4</v>
      </c>
      <c r="I24" s="50">
        <f t="shared" si="1"/>
        <v>0.4</v>
      </c>
      <c r="J24" s="50">
        <f t="shared" si="1"/>
        <v>12.6</v>
      </c>
    </row>
    <row r="25" spans="1:10" ht="15.75" thickBot="1">
      <c r="A25" s="20"/>
      <c r="B25" s="23" t="s">
        <v>18</v>
      </c>
      <c r="C25" s="14"/>
      <c r="D25" s="51" t="str">
        <f t="shared" si="1"/>
        <v>Груша</v>
      </c>
      <c r="E25" s="16">
        <f t="shared" si="1"/>
        <v>114</v>
      </c>
      <c r="F25" s="17">
        <f t="shared" si="1"/>
        <v>30</v>
      </c>
      <c r="G25" s="50">
        <f t="shared" si="1"/>
        <v>53.1</v>
      </c>
      <c r="H25" s="50">
        <f t="shared" si="1"/>
        <v>0.5</v>
      </c>
      <c r="I25" s="50">
        <f t="shared" si="1"/>
        <v>0</v>
      </c>
      <c r="J25" s="50">
        <f t="shared" si="1"/>
        <v>12.9</v>
      </c>
    </row>
    <row r="26" spans="1:10" ht="15.75" thickBot="1">
      <c r="A26" s="27"/>
      <c r="B26" s="23"/>
      <c r="C26" s="14"/>
      <c r="D26" s="51">
        <f t="shared" si="1"/>
        <v>0</v>
      </c>
      <c r="E26" s="16">
        <f t="shared" si="1"/>
        <v>0</v>
      </c>
      <c r="F26" s="17">
        <f t="shared" si="1"/>
        <v>0</v>
      </c>
      <c r="G26" s="50">
        <f t="shared" si="1"/>
        <v>0</v>
      </c>
      <c r="H26" s="50">
        <f t="shared" si="1"/>
        <v>0</v>
      </c>
      <c r="I26" s="50">
        <f t="shared" si="1"/>
        <v>0</v>
      </c>
      <c r="J26" s="50">
        <f t="shared" si="1"/>
        <v>0</v>
      </c>
    </row>
    <row r="27" spans="1:10" ht="15.75" thickBot="1">
      <c r="A27" s="20" t="s">
        <v>13</v>
      </c>
      <c r="B27" s="1" t="s">
        <v>14</v>
      </c>
      <c r="C27" s="14">
        <f>C9</f>
        <v>50</v>
      </c>
      <c r="D27" s="14" t="str">
        <f t="shared" si="1"/>
        <v>Икра кабачковая</v>
      </c>
      <c r="E27" s="52">
        <f t="shared" si="1"/>
        <v>100</v>
      </c>
      <c r="F27" s="17">
        <f t="shared" si="1"/>
        <v>15.8</v>
      </c>
      <c r="G27" s="50">
        <f t="shared" si="1"/>
        <v>122</v>
      </c>
      <c r="H27" s="50">
        <f t="shared" si="1"/>
        <v>2</v>
      </c>
      <c r="I27" s="50">
        <f t="shared" si="1"/>
        <v>9</v>
      </c>
      <c r="J27" s="50">
        <f t="shared" si="1"/>
        <v>8.5</v>
      </c>
    </row>
    <row r="28" spans="1:10" ht="15.75" thickBot="1">
      <c r="A28" s="20"/>
      <c r="B28" s="1" t="s">
        <v>15</v>
      </c>
      <c r="C28" s="14">
        <f t="shared" ref="C28:J32" si="2">C10</f>
        <v>82</v>
      </c>
      <c r="D28" s="14" t="str">
        <f t="shared" si="2"/>
        <v xml:space="preserve"> Борщ из свежей капусты с картофелем на курином бульоне со сметаной .</v>
      </c>
      <c r="E28" s="52">
        <f>'[1]5-11 кл'!F110</f>
        <v>260</v>
      </c>
      <c r="F28" s="17">
        <f t="shared" si="2"/>
        <v>21.4</v>
      </c>
      <c r="G28" s="50">
        <f>'[1]5-11 кл'!J110</f>
        <v>112.3</v>
      </c>
      <c r="H28" s="50">
        <f>'[1]5-11 кл'!G110</f>
        <v>1.8</v>
      </c>
      <c r="I28" s="50">
        <f>'[1]5-11 кл'!H110</f>
        <v>4.9000000000000004</v>
      </c>
      <c r="J28" s="50">
        <f>'[1]5-11 кл'!I110</f>
        <v>15.2</v>
      </c>
    </row>
    <row r="29" spans="1:10" ht="15.75" thickBot="1">
      <c r="A29" s="20"/>
      <c r="B29" s="1" t="s">
        <v>16</v>
      </c>
      <c r="C29" s="14">
        <f t="shared" si="2"/>
        <v>293</v>
      </c>
      <c r="D29" s="14" t="str">
        <f t="shared" si="2"/>
        <v>Птица(курица)запечёная</v>
      </c>
      <c r="E29" s="52">
        <f>E11</f>
        <v>100</v>
      </c>
      <c r="F29" s="52">
        <f t="shared" si="2"/>
        <v>68</v>
      </c>
      <c r="G29" s="52">
        <f t="shared" si="2"/>
        <v>292.10000000000002</v>
      </c>
      <c r="H29" s="52">
        <f t="shared" si="2"/>
        <v>22.4</v>
      </c>
      <c r="I29" s="52">
        <f t="shared" si="2"/>
        <v>21.7</v>
      </c>
      <c r="J29" s="52">
        <f t="shared" si="2"/>
        <v>1.7</v>
      </c>
    </row>
    <row r="30" spans="1:10" ht="15.75" thickBot="1">
      <c r="A30" s="20"/>
      <c r="B30" s="1" t="s">
        <v>17</v>
      </c>
      <c r="C30" s="14">
        <f>C12</f>
        <v>171</v>
      </c>
      <c r="D30" s="14" t="str">
        <f>D12</f>
        <v xml:space="preserve"> Каша гречневая рассыпчатая</v>
      </c>
      <c r="E30" s="52">
        <f>E12</f>
        <v>200</v>
      </c>
      <c r="F30" s="17">
        <f>F12</f>
        <v>18.14</v>
      </c>
      <c r="G30" s="17">
        <f t="shared" si="2"/>
        <v>401.3</v>
      </c>
      <c r="H30" s="17">
        <f t="shared" si="2"/>
        <v>8.4</v>
      </c>
      <c r="I30" s="17">
        <f t="shared" si="2"/>
        <v>13.3</v>
      </c>
      <c r="J30" s="17">
        <f t="shared" si="2"/>
        <v>62.2</v>
      </c>
    </row>
    <row r="31" spans="1:10" ht="15.75" thickBot="1">
      <c r="A31" s="20"/>
      <c r="B31" s="1" t="s">
        <v>27</v>
      </c>
      <c r="C31" s="14"/>
      <c r="D31" s="14" t="str">
        <f t="shared" si="2"/>
        <v>Напиток " Витошка"</v>
      </c>
      <c r="E31" s="52">
        <f t="shared" si="2"/>
        <v>200</v>
      </c>
      <c r="F31" s="17">
        <f t="shared" si="2"/>
        <v>11</v>
      </c>
      <c r="G31" s="50">
        <f t="shared" si="2"/>
        <v>16</v>
      </c>
      <c r="H31" s="50">
        <f t="shared" si="2"/>
        <v>0.2</v>
      </c>
      <c r="I31" s="50">
        <f t="shared" si="2"/>
        <v>0</v>
      </c>
      <c r="J31" s="50">
        <f t="shared" si="2"/>
        <v>3.9</v>
      </c>
    </row>
    <row r="32" spans="1:10" ht="15.75" thickBot="1">
      <c r="A32" s="20"/>
      <c r="B32" s="1" t="s">
        <v>22</v>
      </c>
      <c r="C32" s="14"/>
      <c r="D32" s="14" t="str">
        <f t="shared" si="2"/>
        <v>Хлеб пшеничный в/с</v>
      </c>
      <c r="E32" s="52">
        <f t="shared" si="2"/>
        <v>70</v>
      </c>
      <c r="F32" s="17">
        <f t="shared" si="2"/>
        <v>5.25</v>
      </c>
      <c r="G32" s="50">
        <f t="shared" si="2"/>
        <v>184.6</v>
      </c>
      <c r="H32" s="50">
        <f t="shared" si="2"/>
        <v>6.6</v>
      </c>
      <c r="I32" s="50">
        <f t="shared" si="2"/>
        <v>1</v>
      </c>
      <c r="J32" s="50">
        <f t="shared" si="2"/>
        <v>37</v>
      </c>
    </row>
    <row r="33" spans="1:10">
      <c r="A33" s="20"/>
      <c r="B33" s="1" t="s">
        <v>19</v>
      </c>
      <c r="C33" s="14"/>
      <c r="D33" s="51"/>
      <c r="E33" s="53"/>
      <c r="F33" s="54"/>
      <c r="G33" s="55"/>
      <c r="H33" s="55"/>
      <c r="I33" s="55"/>
      <c r="J33" s="55"/>
    </row>
    <row r="34" spans="1:10">
      <c r="A34" s="20"/>
      <c r="B34" s="36"/>
      <c r="C34" s="36"/>
      <c r="D34" s="37"/>
      <c r="E34" s="56"/>
      <c r="F34" s="57"/>
      <c r="G34" s="58"/>
      <c r="H34" s="58"/>
      <c r="I34" s="58"/>
      <c r="J34" s="59"/>
    </row>
    <row r="35" spans="1:10" ht="15.75" thickBot="1">
      <c r="A35" s="27"/>
      <c r="B35" s="42"/>
      <c r="C35" s="42" t="s">
        <v>26</v>
      </c>
      <c r="D35" s="43"/>
      <c r="E35" s="60">
        <f>SUM(E22:E32)</f>
        <v>1474</v>
      </c>
      <c r="F35" s="61">
        <f>SUM(F22:F33)</f>
        <v>233.33999999999997</v>
      </c>
      <c r="G35" s="62">
        <f>SUM(G22:G32)</f>
        <v>1938.425</v>
      </c>
      <c r="H35" s="62">
        <f>SUM(H22:H32)</f>
        <v>68.400000000000006</v>
      </c>
      <c r="I35" s="62">
        <f>SUM(I22:I32)</f>
        <v>94.375</v>
      </c>
      <c r="J35" s="62">
        <f>SUM(J22:J32)</f>
        <v>204.05000000000004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2024-06-02T06:18:22Z</dcterms:modified>
</cp:coreProperties>
</file>