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30" i="2"/>
  <c r="I30"/>
  <c r="H30"/>
  <c r="G30"/>
  <c r="E30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C31" s="1"/>
  <c r="J12"/>
  <c r="I12"/>
  <c r="H12"/>
  <c r="G12"/>
  <c r="F12"/>
  <c r="F30" s="1"/>
  <c r="E12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8"/>
  <c r="J26" s="1"/>
  <c r="I8"/>
  <c r="I26" s="1"/>
  <c r="H8"/>
  <c r="H26" s="1"/>
  <c r="G8"/>
  <c r="G26" s="1"/>
  <c r="F8"/>
  <c r="F26" s="1"/>
  <c r="E8"/>
  <c r="E26" s="1"/>
  <c r="D8"/>
  <c r="D26" s="1"/>
  <c r="C8"/>
  <c r="C26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22" s="1"/>
  <c r="E4"/>
  <c r="E17" s="1"/>
  <c r="D4"/>
  <c r="D22" s="1"/>
  <c r="C4"/>
  <c r="C22" s="1"/>
  <c r="F35" l="1"/>
  <c r="G35"/>
  <c r="I35"/>
  <c r="E35"/>
  <c r="H35"/>
  <c r="J35"/>
  <c r="F17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<sst xmlns="http://schemas.openxmlformats.org/spreadsheetml/2006/main" count="59" uniqueCount="31">
  <si>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</si>
  <si>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</si>
  <si>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</si>
  <si>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</si>
  <si>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</si>
  <si>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</si>
  <si>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</si>
  <si>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</si>
  <si>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</si>
  <si>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</si>
  <si>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</si>
  <si>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</si>
  <si>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</si>
  <si>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</si>
  <si>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</si>
  <si>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</si>
  <si>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</si>
  <si>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</si>
  <si>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</si>
  <si>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</si>
  <si>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</si>
  <si>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</si>
  <si>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</si>
  <si>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</si>
  <si>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</si>
  <si>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</si>
  <si>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</si>
  <si>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</si>
  <si>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</si>
  <si>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10.06.2024г</t>
  </si>
  <si>
    <t>ЛОЛ 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</si>
</sst>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0" fillId="0" borderId="15" xfId="1" applyFont="1" applyBorder="1"/>
    <xf numFmtId="0" fontId="4" fillId="0" borderId="0" xfId="2"/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Alignment="1" applyProtection="1">
      <alignment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64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  <sheetName val="7день (1д2н)"/>
    </sheetNames>
    <sheetDataSet>
      <sheetData sheetId="0">
        <row r="120">
          <cell r="E120" t="str">
            <v>Каша молочная из манной крупы с маслом сливочным</v>
          </cell>
          <cell r="F120">
            <v>180</v>
          </cell>
          <cell r="G120">
            <v>5.2</v>
          </cell>
          <cell r="H120">
            <v>9.6999999999999993</v>
          </cell>
          <cell r="I120">
            <v>28.8</v>
          </cell>
          <cell r="J120">
            <v>223.8</v>
          </cell>
          <cell r="K120">
            <v>181</v>
          </cell>
          <cell r="L120">
            <v>30</v>
          </cell>
        </row>
        <row r="122">
          <cell r="E122" t="str">
            <v>Чай с сахаром с лимоном</v>
          </cell>
          <cell r="F122">
            <v>222</v>
          </cell>
          <cell r="G122">
            <v>0.2</v>
          </cell>
          <cell r="H122">
            <v>0</v>
          </cell>
          <cell r="I122">
            <v>16</v>
          </cell>
          <cell r="J122">
            <v>65</v>
          </cell>
          <cell r="K122">
            <v>377</v>
          </cell>
          <cell r="L122">
            <v>3.55</v>
          </cell>
        </row>
        <row r="123">
          <cell r="E123" t="str">
            <v>Хлеб пшеничный в/с</v>
          </cell>
          <cell r="F123">
            <v>30</v>
          </cell>
          <cell r="G123">
            <v>2.4</v>
          </cell>
          <cell r="H123">
            <v>0.4</v>
          </cell>
          <cell r="I123">
            <v>12.6</v>
          </cell>
          <cell r="J123">
            <v>63.6</v>
          </cell>
          <cell r="L123">
            <v>1.75</v>
          </cell>
        </row>
        <row r="124">
          <cell r="E124" t="str">
            <v>Банан</v>
          </cell>
          <cell r="F124">
            <v>115</v>
          </cell>
          <cell r="G124">
            <v>0.2</v>
          </cell>
          <cell r="H124">
            <v>0</v>
          </cell>
          <cell r="I124">
            <v>7.2</v>
          </cell>
          <cell r="J124">
            <v>29.9</v>
          </cell>
          <cell r="L124">
            <v>25</v>
          </cell>
        </row>
        <row r="125">
          <cell r="E125" t="str">
            <v>Сыр в/сорт</v>
          </cell>
          <cell r="F125">
            <v>30</v>
          </cell>
          <cell r="G125">
            <v>7.7</v>
          </cell>
          <cell r="H125">
            <v>8</v>
          </cell>
          <cell r="I125">
            <v>0</v>
          </cell>
          <cell r="J125">
            <v>102</v>
          </cell>
          <cell r="K125">
            <v>15</v>
          </cell>
          <cell r="L125">
            <v>25.5</v>
          </cell>
        </row>
        <row r="128">
          <cell r="E128" t="str">
            <v>Салат из свеклы отварной</v>
          </cell>
          <cell r="F128">
            <v>100</v>
          </cell>
          <cell r="G128">
            <v>1.7</v>
          </cell>
          <cell r="H128">
            <v>6</v>
          </cell>
          <cell r="I128">
            <v>11</v>
          </cell>
          <cell r="J128">
            <v>104</v>
          </cell>
          <cell r="K128">
            <v>52</v>
          </cell>
          <cell r="L128">
            <v>8.3800000000000008</v>
          </cell>
        </row>
        <row r="129">
          <cell r="E129" t="str">
            <v xml:space="preserve"> Суп картофельный с  рисовой крупой</v>
          </cell>
          <cell r="F129">
            <v>250</v>
          </cell>
          <cell r="G129">
            <v>2</v>
          </cell>
          <cell r="H129">
            <v>2.7</v>
          </cell>
          <cell r="I129">
            <v>20.9</v>
          </cell>
          <cell r="J129">
            <v>116.3</v>
          </cell>
          <cell r="K129">
            <v>101</v>
          </cell>
          <cell r="L129">
            <v>18.3</v>
          </cell>
        </row>
        <row r="130">
          <cell r="E130" t="str">
            <v>Рыба тушёная в томате с овощами</v>
          </cell>
          <cell r="F130">
            <v>130</v>
          </cell>
          <cell r="G130">
            <v>14.8</v>
          </cell>
          <cell r="H130">
            <v>18.8</v>
          </cell>
          <cell r="I130">
            <v>11.6</v>
          </cell>
          <cell r="J130">
            <v>274</v>
          </cell>
          <cell r="K130">
            <v>229</v>
          </cell>
          <cell r="L130">
            <v>28.5</v>
          </cell>
        </row>
        <row r="131">
          <cell r="E131" t="str">
            <v xml:space="preserve"> Картофель отварной.</v>
          </cell>
          <cell r="F131">
            <v>150</v>
          </cell>
          <cell r="G131">
            <v>4</v>
          </cell>
          <cell r="H131">
            <v>10.6</v>
          </cell>
          <cell r="I131">
            <v>39.700000000000003</v>
          </cell>
          <cell r="J131">
            <v>270.39999999999998</v>
          </cell>
          <cell r="K131">
            <v>310</v>
          </cell>
          <cell r="L131">
            <v>18.600000000000001</v>
          </cell>
        </row>
        <row r="132">
          <cell r="E132" t="str">
            <v>Компот из смеси сухофруктов</v>
          </cell>
          <cell r="F132">
            <v>200</v>
          </cell>
          <cell r="G132">
            <v>0.1</v>
          </cell>
          <cell r="H132">
            <v>0</v>
          </cell>
          <cell r="I132">
            <v>21.8</v>
          </cell>
          <cell r="J132">
            <v>87.6</v>
          </cell>
          <cell r="K132">
            <v>349</v>
          </cell>
          <cell r="L132">
            <v>5.42</v>
          </cell>
        </row>
        <row r="133">
          <cell r="E133" t="str">
            <v>Хлеб пшеничный в/с</v>
          </cell>
          <cell r="F133">
            <v>70</v>
          </cell>
          <cell r="G133">
            <v>6.6</v>
          </cell>
          <cell r="H133">
            <v>1</v>
          </cell>
          <cell r="I133">
            <v>37</v>
          </cell>
          <cell r="J133">
            <v>184.6</v>
          </cell>
          <cell r="L133">
            <v>5.25</v>
          </cell>
        </row>
      </sheetData>
      <sheetData sheetId="1">
        <row r="120">
          <cell r="F120">
            <v>230</v>
          </cell>
          <cell r="G120">
            <v>6.6444444444444448</v>
          </cell>
          <cell r="H120">
            <v>12.394444444444444</v>
          </cell>
          <cell r="I120">
            <v>36.799999999999997</v>
          </cell>
          <cell r="J120">
            <v>285.96666666666664</v>
          </cell>
        </row>
        <row r="131">
          <cell r="F131">
            <v>180</v>
          </cell>
          <cell r="G131">
            <v>4.8000000000000007</v>
          </cell>
          <cell r="H131">
            <v>12.72</v>
          </cell>
          <cell r="I131">
            <v>47.640000000000008</v>
          </cell>
          <cell r="J131">
            <v>324.48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K36" sqref="K36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30">
      <c r="A4" s="12" t="s">
        <v>10</v>
      </c>
      <c r="B4" s="13" t="s">
        <v>11</v>
      </c>
      <c r="C4" s="14">
        <f>'[1]1-4 кл'!K120</f>
        <v>181</v>
      </c>
      <c r="D4" s="15" t="str">
        <f>'[1]1-4 кл'!E120</f>
        <v>Каша молочная из манной крупы с маслом сливочным</v>
      </c>
      <c r="E4" s="16">
        <f>'[1]1-4 кл'!F120</f>
        <v>180</v>
      </c>
      <c r="F4" s="17">
        <f>'[1]1-4 кл'!L120</f>
        <v>30</v>
      </c>
      <c r="G4" s="18">
        <f>'[1]1-4 кл'!J120</f>
        <v>223.8</v>
      </c>
      <c r="H4" s="19">
        <f>'[1]1-4 кл'!G120</f>
        <v>5.2</v>
      </c>
      <c r="I4" s="19">
        <f>'[1]1-4 кл'!H120</f>
        <v>9.6999999999999993</v>
      </c>
      <c r="J4" s="19">
        <f>'[1]1-4 кл'!I120</f>
        <v>28.8</v>
      </c>
    </row>
    <row r="5" spans="1:10">
      <c r="A5" s="20"/>
      <c r="B5" s="21" t="s">
        <v>12</v>
      </c>
      <c r="C5" s="22">
        <f>'[1]1-4 кл'!K122</f>
        <v>377</v>
      </c>
      <c r="D5" s="23" t="str">
        <f>'[1]1-4 кл'!E122</f>
        <v>Чай с сахаром с лимоном</v>
      </c>
      <c r="E5" s="24">
        <f>'[1]1-4 кл'!F122</f>
        <v>222</v>
      </c>
      <c r="F5" s="25">
        <f>'[1]1-4 кл'!L122</f>
        <v>3.55</v>
      </c>
      <c r="G5" s="26">
        <f>'[1]1-4 кл'!J122</f>
        <v>65</v>
      </c>
      <c r="H5" s="19">
        <f>'[1]1-4 кл'!G122</f>
        <v>0.2</v>
      </c>
      <c r="I5" s="19">
        <f>'[1]1-4 кл'!H122</f>
        <v>0</v>
      </c>
      <c r="J5" s="19">
        <f>'[1]1-4 кл'!I122</f>
        <v>16</v>
      </c>
    </row>
    <row r="6" spans="1:10">
      <c r="A6" s="20"/>
      <c r="B6" s="21" t="s">
        <v>21</v>
      </c>
      <c r="C6" s="23"/>
      <c r="D6" s="23" t="str">
        <f>'[1]1-4 кл'!E123</f>
        <v>Хлеб пшеничный в/с</v>
      </c>
      <c r="E6" s="24">
        <f>'[1]1-4 кл'!F123</f>
        <v>30</v>
      </c>
      <c r="F6" s="25">
        <f>'[1]1-4 кл'!L123</f>
        <v>1.75</v>
      </c>
      <c r="G6" s="26">
        <f>'[1]1-4 кл'!J123</f>
        <v>63.6</v>
      </c>
      <c r="H6" s="19">
        <f>'[1]1-4 кл'!G123</f>
        <v>2.4</v>
      </c>
      <c r="I6" s="19">
        <f>'[1]1-4 кл'!H123</f>
        <v>0.4</v>
      </c>
      <c r="J6" s="19">
        <f>'[1]1-4 кл'!I123</f>
        <v>12.6</v>
      </c>
    </row>
    <row r="7" spans="1:10">
      <c r="A7" s="20"/>
      <c r="B7" s="23" t="s">
        <v>18</v>
      </c>
      <c r="C7" s="23"/>
      <c r="D7" s="23" t="str">
        <f>'[1]1-4 кл'!E124</f>
        <v>Банан</v>
      </c>
      <c r="E7" s="24">
        <f>'[1]1-4 кл'!F124</f>
        <v>115</v>
      </c>
      <c r="F7" s="25">
        <f>'[1]1-4 кл'!L124</f>
        <v>25</v>
      </c>
      <c r="G7" s="26">
        <f>'[1]1-4 кл'!J124</f>
        <v>29.9</v>
      </c>
      <c r="H7" s="19">
        <f>'[1]1-4 кл'!G124</f>
        <v>0.2</v>
      </c>
      <c r="I7" s="19">
        <f>'[1]1-4 кл'!H124</f>
        <v>0</v>
      </c>
      <c r="J7" s="19">
        <f>'[1]1-4 кл'!I124</f>
        <v>7.2</v>
      </c>
    </row>
    <row r="8" spans="1:10" ht="15.75" thickBot="1">
      <c r="A8" s="27"/>
      <c r="B8" s="23"/>
      <c r="C8" s="23">
        <f>'[1]1-4 кл'!K125</f>
        <v>15</v>
      </c>
      <c r="D8" s="23" t="str">
        <f>'[1]1-4 кл'!E125</f>
        <v>Сыр в/сорт</v>
      </c>
      <c r="E8" s="24">
        <f>'[1]1-4 кл'!F125</f>
        <v>30</v>
      </c>
      <c r="F8" s="25">
        <f>'[1]1-4 кл'!L125</f>
        <v>25.5</v>
      </c>
      <c r="G8" s="26">
        <f>'[1]1-4 кл'!J125</f>
        <v>102</v>
      </c>
      <c r="H8" s="19">
        <f>'[1]1-4 кл'!G125</f>
        <v>7.7</v>
      </c>
      <c r="I8" s="19">
        <f>'[1]1-4 кл'!H125</f>
        <v>8</v>
      </c>
      <c r="J8" s="19">
        <f>'[1]1-4 кл'!I125</f>
        <v>0</v>
      </c>
    </row>
    <row r="9" spans="1:10">
      <c r="A9" s="20" t="s">
        <v>13</v>
      </c>
      <c r="B9" s="1" t="s">
        <v>14</v>
      </c>
      <c r="C9" s="28">
        <f>'[1]1-4 кл'!K128</f>
        <v>52</v>
      </c>
      <c r="D9" s="29" t="str">
        <f>'[1]1-4 кл'!E128</f>
        <v>Салат из свеклы отварной</v>
      </c>
      <c r="E9" s="30">
        <f>'[1]1-4 кл'!F128</f>
        <v>100</v>
      </c>
      <c r="F9" s="31">
        <f>'[1]1-4 кл'!L128</f>
        <v>8.3800000000000008</v>
      </c>
      <c r="G9" s="32">
        <f>'[1]1-4 кл'!J128</f>
        <v>104</v>
      </c>
      <c r="H9" s="32">
        <f>'[1]1-4 кл'!G128</f>
        <v>1.7</v>
      </c>
      <c r="I9" s="32">
        <f>'[1]1-4 кл'!H128</f>
        <v>6</v>
      </c>
      <c r="J9" s="32">
        <f>'[1]1-4 кл'!I128</f>
        <v>11</v>
      </c>
    </row>
    <row r="10" spans="1:10">
      <c r="A10" s="20"/>
      <c r="B10" s="1" t="s">
        <v>15</v>
      </c>
      <c r="C10" s="28">
        <f>'[1]1-4 кл'!K129</f>
        <v>101</v>
      </c>
      <c r="D10" s="29" t="str">
        <f>'[1]1-4 кл'!E129</f>
        <v xml:space="preserve"> Суп картофельный с  рисовой крупой</v>
      </c>
      <c r="E10" s="30">
        <f>'[1]1-4 кл'!F129</f>
        <v>250</v>
      </c>
      <c r="F10" s="31">
        <f>'[1]1-4 кл'!L129</f>
        <v>18.3</v>
      </c>
      <c r="G10" s="32">
        <f>'[1]1-4 кл'!J129</f>
        <v>116.3</v>
      </c>
      <c r="H10" s="32">
        <f>'[1]1-4 кл'!G129</f>
        <v>2</v>
      </c>
      <c r="I10" s="32">
        <f>'[1]1-4 кл'!H129</f>
        <v>2.7</v>
      </c>
      <c r="J10" s="32">
        <f>'[1]1-4 кл'!I129</f>
        <v>20.9</v>
      </c>
    </row>
    <row r="11" spans="1:10">
      <c r="A11" s="20"/>
      <c r="B11" s="1" t="s">
        <v>16</v>
      </c>
      <c r="C11" s="28">
        <f>'[1]1-4 кл'!K130</f>
        <v>229</v>
      </c>
      <c r="D11" s="29" t="str">
        <f>'[1]1-4 кл'!E130</f>
        <v>Рыба тушёная в томате с овощами</v>
      </c>
      <c r="E11" s="30">
        <f>'[1]1-4 кл'!F130</f>
        <v>130</v>
      </c>
      <c r="F11" s="31">
        <f>'[1]1-4 кл'!L130</f>
        <v>28.5</v>
      </c>
      <c r="G11" s="32">
        <f>'[1]1-4 кл'!J130</f>
        <v>274</v>
      </c>
      <c r="H11" s="32">
        <f>'[1]1-4 кл'!G130</f>
        <v>14.8</v>
      </c>
      <c r="I11" s="32">
        <f>'[1]1-4 кл'!H130</f>
        <v>18.8</v>
      </c>
      <c r="J11" s="32">
        <f>'[1]1-4 кл'!I130</f>
        <v>11.6</v>
      </c>
    </row>
    <row r="12" spans="1:10">
      <c r="A12" s="20"/>
      <c r="B12" s="1" t="s">
        <v>17</v>
      </c>
      <c r="C12" s="28">
        <f>'[1]1-4 кл'!K131</f>
        <v>310</v>
      </c>
      <c r="D12" s="29" t="str">
        <f>'[1]1-4 кл'!E131</f>
        <v xml:space="preserve"> Картофель отварной.</v>
      </c>
      <c r="E12" s="30">
        <f>'[1]1-4 кл'!F131</f>
        <v>150</v>
      </c>
      <c r="F12" s="31">
        <f>'[1]1-4 кл'!L131</f>
        <v>18.600000000000001</v>
      </c>
      <c r="G12" s="32">
        <f>'[1]1-4 кл'!J131</f>
        <v>270.39999999999998</v>
      </c>
      <c r="H12" s="32">
        <f>'[1]1-4 кл'!G131</f>
        <v>4</v>
      </c>
      <c r="I12" s="32">
        <f>'[1]1-4 кл'!H131</f>
        <v>10.6</v>
      </c>
      <c r="J12" s="32">
        <f>'[1]1-4 кл'!I131</f>
        <v>39.700000000000003</v>
      </c>
    </row>
    <row r="13" spans="1:10">
      <c r="A13" s="20"/>
      <c r="B13" s="1" t="s">
        <v>27</v>
      </c>
      <c r="C13" s="28">
        <f>'[1]1-4 кл'!K132</f>
        <v>349</v>
      </c>
      <c r="D13" s="29" t="str">
        <f>'[1]1-4 кл'!E132</f>
        <v>Компот из смеси сухофруктов</v>
      </c>
      <c r="E13" s="30">
        <f>'[1]1-4 кл'!F132</f>
        <v>200</v>
      </c>
      <c r="F13" s="31">
        <f>'[1]1-4 кл'!L132</f>
        <v>5.42</v>
      </c>
      <c r="G13" s="32">
        <f>'[1]1-4 кл'!J132</f>
        <v>87.6</v>
      </c>
      <c r="H13" s="32">
        <f>'[1]1-4 кл'!G132</f>
        <v>0.1</v>
      </c>
      <c r="I13" s="32">
        <f>'[1]1-4 кл'!H132</f>
        <v>0</v>
      </c>
      <c r="J13" s="32">
        <f>'[1]1-4 кл'!I132</f>
        <v>21.8</v>
      </c>
    </row>
    <row r="14" spans="1:10">
      <c r="A14" s="20"/>
      <c r="B14" s="1" t="s">
        <v>22</v>
      </c>
      <c r="C14" s="28"/>
      <c r="D14" s="29" t="str">
        <f>'[1]1-4 кл'!E133</f>
        <v>Хлеб пшеничный в/с</v>
      </c>
      <c r="E14" s="30">
        <f>'[1]1-4 кл'!F133</f>
        <v>70</v>
      </c>
      <c r="F14" s="31">
        <f>'[1]1-4 кл'!L133</f>
        <v>5.25</v>
      </c>
      <c r="G14" s="32">
        <f>'[1]1-4 кл'!J133</f>
        <v>184.6</v>
      </c>
      <c r="H14" s="32">
        <f>'[1]1-4 кл'!G133</f>
        <v>6.6</v>
      </c>
      <c r="I14" s="32">
        <f>'[1]1-4 кл'!H133</f>
        <v>1</v>
      </c>
      <c r="J14" s="32">
        <f>'[1]1-4 кл'!I133</f>
        <v>37</v>
      </c>
    </row>
    <row r="15" spans="1:10">
      <c r="A15" s="20"/>
      <c r="B15" s="1" t="s">
        <v>19</v>
      </c>
      <c r="C15" s="28"/>
      <c r="D15" s="29"/>
      <c r="E15" s="30"/>
      <c r="F15" s="31"/>
      <c r="G15" s="32"/>
      <c r="H15" s="32"/>
      <c r="I15" s="32"/>
      <c r="J15" s="32"/>
    </row>
    <row r="16" spans="1:10">
      <c r="A16" s="20"/>
      <c r="B16" s="33"/>
      <c r="C16" s="33"/>
      <c r="D16" s="34"/>
      <c r="E16" s="35"/>
      <c r="F16" s="36"/>
      <c r="G16" s="37"/>
      <c r="H16" s="37"/>
      <c r="I16" s="37"/>
      <c r="J16" s="38"/>
    </row>
    <row r="17" spans="1:10" ht="15.75" thickBot="1">
      <c r="A17" s="27"/>
      <c r="B17" s="39"/>
      <c r="C17" s="39" t="s">
        <v>26</v>
      </c>
      <c r="D17" s="40"/>
      <c r="E17" s="41">
        <f>SUM(E4:E14)</f>
        <v>1477</v>
      </c>
      <c r="F17" s="42">
        <f>SUM(F4:F16)</f>
        <v>170.24999999999997</v>
      </c>
      <c r="G17" s="42">
        <f t="shared" ref="G17:J17" si="0">SUM(G4:G16)</f>
        <v>1521.1999999999998</v>
      </c>
      <c r="H17" s="42">
        <f t="shared" si="0"/>
        <v>44.900000000000006</v>
      </c>
      <c r="I17" s="42">
        <f t="shared" si="0"/>
        <v>57.2</v>
      </c>
      <c r="J17" s="42">
        <f t="shared" si="0"/>
        <v>206.60000000000002</v>
      </c>
    </row>
    <row r="18" spans="1:10">
      <c r="E18" s="43"/>
      <c r="F18" s="43"/>
      <c r="G18" s="43"/>
      <c r="H18" s="43"/>
      <c r="I18" s="43"/>
      <c r="J18" s="43"/>
    </row>
    <row r="19" spans="1:10">
      <c r="A19" s="2" t="s">
        <v>0</v>
      </c>
      <c r="B19" s="3" t="s">
        <v>25</v>
      </c>
      <c r="C19" s="4"/>
      <c r="D19" s="5"/>
      <c r="E19" s="43" t="s">
        <v>20</v>
      </c>
      <c r="F19" s="44" t="s">
        <v>30</v>
      </c>
      <c r="G19" s="43"/>
      <c r="H19" s="43"/>
      <c r="I19" s="43" t="s">
        <v>1</v>
      </c>
      <c r="J19" s="45" t="str">
        <f>J1</f>
        <v>10.06.2024г</v>
      </c>
    </row>
    <row r="20" spans="1:10" ht="15.75" thickBot="1">
      <c r="E20" s="43"/>
      <c r="F20" s="43"/>
      <c r="G20" s="43"/>
      <c r="H20" s="43"/>
      <c r="I20" s="43"/>
      <c r="J20" s="43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6" t="s">
        <v>24</v>
      </c>
      <c r="F21" s="46" t="s">
        <v>5</v>
      </c>
      <c r="G21" s="46" t="s">
        <v>6</v>
      </c>
      <c r="H21" s="47" t="s">
        <v>7</v>
      </c>
      <c r="I21" s="46" t="s">
        <v>8</v>
      </c>
      <c r="J21" s="48" t="s">
        <v>9</v>
      </c>
    </row>
    <row r="22" spans="1:10" ht="30.75" thickBot="1">
      <c r="A22" s="12" t="s">
        <v>10</v>
      </c>
      <c r="B22" s="13" t="s">
        <v>11</v>
      </c>
      <c r="C22" s="14">
        <f>C4</f>
        <v>181</v>
      </c>
      <c r="D22" s="15" t="str">
        <f>D4</f>
        <v>Каша молочная из манной крупы с маслом сливочным</v>
      </c>
      <c r="E22" s="16">
        <f>'[1]5-11 кл'!F120</f>
        <v>230</v>
      </c>
      <c r="F22" s="17">
        <f>F4</f>
        <v>30</v>
      </c>
      <c r="G22" s="49">
        <f>'[1]5-11 кл'!J120</f>
        <v>285.96666666666664</v>
      </c>
      <c r="H22" s="49">
        <f>'[1]5-11 кл'!G120</f>
        <v>6.6444444444444448</v>
      </c>
      <c r="I22" s="49">
        <f>'[1]5-11 кл'!H120</f>
        <v>12.394444444444444</v>
      </c>
      <c r="J22" s="49">
        <f>'[1]5-11 кл'!I120</f>
        <v>36.799999999999997</v>
      </c>
    </row>
    <row r="23" spans="1:10" ht="15.75" thickBot="1">
      <c r="A23" s="20"/>
      <c r="B23" s="21" t="s">
        <v>12</v>
      </c>
      <c r="C23" s="14">
        <f>C5</f>
        <v>377</v>
      </c>
      <c r="D23" s="50" t="str">
        <f t="shared" ref="D23:J28" si="1">D5</f>
        <v>Чай с сахаром с лимоном</v>
      </c>
      <c r="E23" s="16">
        <f t="shared" si="1"/>
        <v>222</v>
      </c>
      <c r="F23" s="17">
        <f t="shared" si="1"/>
        <v>3.55</v>
      </c>
      <c r="G23" s="49">
        <f t="shared" si="1"/>
        <v>65</v>
      </c>
      <c r="H23" s="49">
        <f t="shared" si="1"/>
        <v>0.2</v>
      </c>
      <c r="I23" s="49">
        <f t="shared" si="1"/>
        <v>0</v>
      </c>
      <c r="J23" s="49">
        <f t="shared" si="1"/>
        <v>16</v>
      </c>
    </row>
    <row r="24" spans="1:10" ht="15.75" thickBot="1">
      <c r="A24" s="20"/>
      <c r="B24" s="21" t="s">
        <v>21</v>
      </c>
      <c r="C24" s="14"/>
      <c r="D24" s="50" t="str">
        <f t="shared" si="1"/>
        <v>Хлеб пшеничный в/с</v>
      </c>
      <c r="E24" s="16">
        <f t="shared" si="1"/>
        <v>30</v>
      </c>
      <c r="F24" s="17">
        <f t="shared" si="1"/>
        <v>1.75</v>
      </c>
      <c r="G24" s="49">
        <f t="shared" si="1"/>
        <v>63.6</v>
      </c>
      <c r="H24" s="49">
        <f t="shared" si="1"/>
        <v>2.4</v>
      </c>
      <c r="I24" s="49">
        <f t="shared" si="1"/>
        <v>0.4</v>
      </c>
      <c r="J24" s="49">
        <f t="shared" si="1"/>
        <v>12.6</v>
      </c>
    </row>
    <row r="25" spans="1:10" ht="15.75" thickBot="1">
      <c r="A25" s="20"/>
      <c r="B25" s="23" t="s">
        <v>18</v>
      </c>
      <c r="C25" s="14"/>
      <c r="D25" s="50" t="str">
        <f t="shared" si="1"/>
        <v>Банан</v>
      </c>
      <c r="E25" s="16">
        <f t="shared" si="1"/>
        <v>115</v>
      </c>
      <c r="F25" s="17">
        <f t="shared" si="1"/>
        <v>25</v>
      </c>
      <c r="G25" s="49">
        <f t="shared" si="1"/>
        <v>29.9</v>
      </c>
      <c r="H25" s="49">
        <f t="shared" si="1"/>
        <v>0.2</v>
      </c>
      <c r="I25" s="49">
        <f t="shared" si="1"/>
        <v>0</v>
      </c>
      <c r="J25" s="49">
        <f t="shared" si="1"/>
        <v>7.2</v>
      </c>
    </row>
    <row r="26" spans="1:10" ht="15.75" thickBot="1">
      <c r="A26" s="27"/>
      <c r="B26" s="23"/>
      <c r="C26" s="14">
        <f>C8</f>
        <v>15</v>
      </c>
      <c r="D26" s="50" t="str">
        <f t="shared" si="1"/>
        <v>Сыр в/сорт</v>
      </c>
      <c r="E26" s="16">
        <f t="shared" si="1"/>
        <v>30</v>
      </c>
      <c r="F26" s="17">
        <f t="shared" si="1"/>
        <v>25.5</v>
      </c>
      <c r="G26" s="49">
        <f t="shared" si="1"/>
        <v>102</v>
      </c>
      <c r="H26" s="49">
        <f t="shared" si="1"/>
        <v>7.7</v>
      </c>
      <c r="I26" s="49">
        <f t="shared" si="1"/>
        <v>8</v>
      </c>
      <c r="J26" s="49">
        <f t="shared" si="1"/>
        <v>0</v>
      </c>
    </row>
    <row r="27" spans="1:10" ht="15.75" thickBot="1">
      <c r="A27" s="20" t="s">
        <v>13</v>
      </c>
      <c r="B27" s="1" t="s">
        <v>14</v>
      </c>
      <c r="C27" s="14">
        <f>C9</f>
        <v>52</v>
      </c>
      <c r="D27" s="14" t="str">
        <f t="shared" si="1"/>
        <v>Салат из свеклы отварной</v>
      </c>
      <c r="E27" s="51">
        <f t="shared" si="1"/>
        <v>100</v>
      </c>
      <c r="F27" s="17">
        <f t="shared" si="1"/>
        <v>8.3800000000000008</v>
      </c>
      <c r="G27" s="49">
        <f t="shared" si="1"/>
        <v>104</v>
      </c>
      <c r="H27" s="49">
        <f t="shared" si="1"/>
        <v>1.7</v>
      </c>
      <c r="I27" s="49">
        <f t="shared" si="1"/>
        <v>6</v>
      </c>
      <c r="J27" s="49">
        <f t="shared" si="1"/>
        <v>11</v>
      </c>
    </row>
    <row r="28" spans="1:10" ht="15.75" thickBot="1">
      <c r="A28" s="20"/>
      <c r="B28" s="1" t="s">
        <v>15</v>
      </c>
      <c r="C28" s="14">
        <f t="shared" ref="C28:J32" si="2">C10</f>
        <v>101</v>
      </c>
      <c r="D28" s="14" t="str">
        <f t="shared" si="2"/>
        <v xml:space="preserve"> Суп картофельный с  рисовой крупой</v>
      </c>
      <c r="E28" s="51">
        <f>E10</f>
        <v>250</v>
      </c>
      <c r="F28" s="17">
        <f t="shared" si="1"/>
        <v>18.3</v>
      </c>
      <c r="G28" s="49">
        <f t="shared" si="1"/>
        <v>116.3</v>
      </c>
      <c r="H28" s="49">
        <f t="shared" si="1"/>
        <v>2</v>
      </c>
      <c r="I28" s="49">
        <f t="shared" si="1"/>
        <v>2.7</v>
      </c>
      <c r="J28" s="49">
        <f t="shared" si="1"/>
        <v>20.9</v>
      </c>
    </row>
    <row r="29" spans="1:10" ht="15.75" thickBot="1">
      <c r="A29" s="20"/>
      <c r="B29" s="1" t="s">
        <v>16</v>
      </c>
      <c r="C29" s="14">
        <f t="shared" si="2"/>
        <v>229</v>
      </c>
      <c r="D29" s="14" t="str">
        <f t="shared" si="2"/>
        <v>Рыба тушёная в томате с овощами</v>
      </c>
      <c r="E29" s="51">
        <f>E11</f>
        <v>130</v>
      </c>
      <c r="F29" s="17">
        <f t="shared" si="2"/>
        <v>28.5</v>
      </c>
      <c r="G29" s="49">
        <f t="shared" si="2"/>
        <v>274</v>
      </c>
      <c r="H29" s="49">
        <f t="shared" si="2"/>
        <v>14.8</v>
      </c>
      <c r="I29" s="49">
        <f t="shared" si="2"/>
        <v>18.8</v>
      </c>
      <c r="J29" s="49">
        <f t="shared" si="2"/>
        <v>11.6</v>
      </c>
    </row>
    <row r="30" spans="1:10" ht="15.75" thickBot="1">
      <c r="A30" s="20"/>
      <c r="B30" s="1" t="s">
        <v>17</v>
      </c>
      <c r="C30" s="14">
        <f>C12</f>
        <v>310</v>
      </c>
      <c r="D30" s="14" t="str">
        <f>D12</f>
        <v xml:space="preserve"> Картофель отварной.</v>
      </c>
      <c r="E30" s="51">
        <f>'[1]5-11 кл'!F131</f>
        <v>180</v>
      </c>
      <c r="F30" s="17">
        <f>F12</f>
        <v>18.600000000000001</v>
      </c>
      <c r="G30" s="49">
        <f>'[1]5-11 кл'!J131</f>
        <v>324.48</v>
      </c>
      <c r="H30" s="49">
        <f>'[1]5-11 кл'!G131</f>
        <v>4.8000000000000007</v>
      </c>
      <c r="I30" s="49">
        <f>'[1]5-11 кл'!H131</f>
        <v>12.72</v>
      </c>
      <c r="J30" s="49">
        <f>'[1]5-11 кл'!I131</f>
        <v>47.640000000000008</v>
      </c>
    </row>
    <row r="31" spans="1:10" ht="15.75" thickBot="1">
      <c r="A31" s="20"/>
      <c r="B31" s="1" t="s">
        <v>27</v>
      </c>
      <c r="C31" s="14">
        <f>C13</f>
        <v>349</v>
      </c>
      <c r="D31" s="14" t="str">
        <f t="shared" si="2"/>
        <v>Компот из смеси сухофруктов</v>
      </c>
      <c r="E31" s="51">
        <f t="shared" si="2"/>
        <v>200</v>
      </c>
      <c r="F31" s="17">
        <f t="shared" si="2"/>
        <v>5.42</v>
      </c>
      <c r="G31" s="49">
        <f t="shared" si="2"/>
        <v>87.6</v>
      </c>
      <c r="H31" s="49">
        <f t="shared" si="2"/>
        <v>0.1</v>
      </c>
      <c r="I31" s="49">
        <f t="shared" si="2"/>
        <v>0</v>
      </c>
      <c r="J31" s="49">
        <f t="shared" si="2"/>
        <v>21.8</v>
      </c>
    </row>
    <row r="32" spans="1:10" ht="15.75" thickBot="1">
      <c r="A32" s="20"/>
      <c r="B32" s="1" t="s">
        <v>22</v>
      </c>
      <c r="C32" s="14"/>
      <c r="D32" s="14" t="str">
        <f t="shared" si="2"/>
        <v>Хлеб пшеничный в/с</v>
      </c>
      <c r="E32" s="51">
        <f t="shared" si="2"/>
        <v>70</v>
      </c>
      <c r="F32" s="17">
        <f t="shared" si="2"/>
        <v>5.25</v>
      </c>
      <c r="G32" s="49">
        <f t="shared" si="2"/>
        <v>184.6</v>
      </c>
      <c r="H32" s="49">
        <f t="shared" si="2"/>
        <v>6.6</v>
      </c>
      <c r="I32" s="49">
        <f t="shared" si="2"/>
        <v>1</v>
      </c>
      <c r="J32" s="49">
        <f t="shared" si="2"/>
        <v>37</v>
      </c>
    </row>
    <row r="33" spans="1:10">
      <c r="A33" s="20"/>
      <c r="B33" s="1" t="s">
        <v>19</v>
      </c>
      <c r="C33" s="14"/>
      <c r="D33" s="50"/>
      <c r="E33" s="52"/>
      <c r="F33" s="53"/>
      <c r="G33" s="54"/>
      <c r="H33" s="54"/>
      <c r="I33" s="54"/>
      <c r="J33" s="54"/>
    </row>
    <row r="34" spans="1:10">
      <c r="A34" s="20"/>
      <c r="B34" s="33"/>
      <c r="C34" s="33"/>
      <c r="D34" s="34"/>
      <c r="E34" s="55"/>
      <c r="F34" s="56"/>
      <c r="G34" s="57"/>
      <c r="H34" s="57"/>
      <c r="I34" s="57"/>
      <c r="J34" s="58"/>
    </row>
    <row r="35" spans="1:10" ht="15.75" thickBot="1">
      <c r="A35" s="27"/>
      <c r="B35" s="39"/>
      <c r="C35" s="39" t="s">
        <v>26</v>
      </c>
      <c r="D35" s="40"/>
      <c r="E35" s="59">
        <f>SUM(E22:E32)</f>
        <v>1557</v>
      </c>
      <c r="F35" s="60">
        <f>SUM(F22:F33)</f>
        <v>170.24999999999997</v>
      </c>
      <c r="G35" s="61">
        <f>SUM(G22:G32)</f>
        <v>1637.4466666666665</v>
      </c>
      <c r="H35" s="61">
        <f>SUM(H22:H32)</f>
        <v>47.144444444444446</v>
      </c>
      <c r="I35" s="61">
        <f>SUM(I22:I32)</f>
        <v>62.014444444444443</v>
      </c>
      <c r="J35" s="61">
        <f>SUM(J22:J32)</f>
        <v>222.54000000000002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2024-06-02T06:33:10Z</dcterms:modified>
</cp:coreProperties>
</file>