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4" i="2"/>
  <c r="D4"/>
  <c r="E4"/>
  <c r="E17" s="1"/>
  <c r="F4"/>
  <c r="G4"/>
  <c r="G17" s="1"/>
  <c r="H4"/>
  <c r="I4"/>
  <c r="I17" s="1"/>
  <c r="J4"/>
  <c r="C5"/>
  <c r="D5"/>
  <c r="E5"/>
  <c r="F5"/>
  <c r="G5"/>
  <c r="H5"/>
  <c r="I5"/>
  <c r="J5"/>
  <c r="D6"/>
  <c r="E6"/>
  <c r="F6"/>
  <c r="G6"/>
  <c r="H6"/>
  <c r="I6"/>
  <c r="J6"/>
  <c r="D7"/>
  <c r="E7"/>
  <c r="F7"/>
  <c r="G7"/>
  <c r="H7"/>
  <c r="I7"/>
  <c r="J7"/>
  <c r="C8"/>
  <c r="D8"/>
  <c r="E8"/>
  <c r="F8"/>
  <c r="G8"/>
  <c r="H8"/>
  <c r="I8"/>
  <c r="J8"/>
  <c r="C9"/>
  <c r="D9"/>
  <c r="E9"/>
  <c r="F9"/>
  <c r="G9"/>
  <c r="H9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E12"/>
  <c r="F12"/>
  <c r="G12"/>
  <c r="H12"/>
  <c r="I12"/>
  <c r="J12"/>
  <c r="C13"/>
  <c r="D13"/>
  <c r="E13"/>
  <c r="F13"/>
  <c r="G13"/>
  <c r="H13"/>
  <c r="I13"/>
  <c r="J13"/>
  <c r="D14"/>
  <c r="E14"/>
  <c r="F14"/>
  <c r="G14"/>
  <c r="H14"/>
  <c r="I14"/>
  <c r="J14"/>
  <c r="F17"/>
  <c r="H17"/>
  <c r="J17"/>
  <c r="J19"/>
  <c r="C22"/>
  <c r="D22"/>
  <c r="E22"/>
  <c r="E35" s="1"/>
  <c r="F22"/>
  <c r="G22"/>
  <c r="G35" s="1"/>
  <c r="H22"/>
  <c r="I22"/>
  <c r="I35" s="1"/>
  <c r="J22"/>
  <c r="C23"/>
  <c r="D23"/>
  <c r="E23"/>
  <c r="F23"/>
  <c r="G23"/>
  <c r="H23"/>
  <c r="I23"/>
  <c r="J23"/>
  <c r="D24"/>
  <c r="E24"/>
  <c r="F24"/>
  <c r="G24"/>
  <c r="H24"/>
  <c r="I24"/>
  <c r="J24"/>
  <c r="D25"/>
  <c r="E25"/>
  <c r="F25"/>
  <c r="G25"/>
  <c r="H25"/>
  <c r="I25"/>
  <c r="J25"/>
  <c r="C26"/>
  <c r="D26"/>
  <c r="E26"/>
  <c r="F26"/>
  <c r="G26"/>
  <c r="H26"/>
  <c r="I26"/>
  <c r="J26"/>
  <c r="C27"/>
  <c r="D27"/>
  <c r="E27"/>
  <c r="F27"/>
  <c r="G27"/>
  <c r="H27"/>
  <c r="I27"/>
  <c r="J27"/>
  <c r="C28"/>
  <c r="D28"/>
  <c r="E28"/>
  <c r="F28"/>
  <c r="G28"/>
  <c r="H28"/>
  <c r="I28"/>
  <c r="J28"/>
  <c r="C29"/>
  <c r="D29"/>
  <c r="E29"/>
  <c r="F29"/>
  <c r="G29"/>
  <c r="H29"/>
  <c r="I29"/>
  <c r="J29"/>
  <c r="C30"/>
  <c r="D30"/>
  <c r="E30"/>
  <c r="F30"/>
  <c r="G30"/>
  <c r="H30"/>
  <c r="I30"/>
  <c r="J30"/>
  <c r="C31"/>
  <c r="D31"/>
  <c r="E31"/>
  <c r="F31"/>
  <c r="G31"/>
  <c r="H31"/>
  <c r="I31"/>
  <c r="J31"/>
  <c r="D32"/>
  <c r="E32"/>
  <c r="F32"/>
  <c r="G32"/>
  <c r="H32"/>
  <c r="I32"/>
  <c r="J32"/>
  <c r="F35"/>
  <c r="H35"/>
  <c r="J35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<sst xmlns="http://schemas.openxmlformats.org/spreadsheetml/2006/main" count="59" uniqueCount="31">
  <si>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</si>
  <si>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</si>
  <si>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</si>
  <si>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</si>
  <si>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</si>
  <si>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</si>
  <si>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</si>
  <si>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</si>
  <si>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</si>
  <si>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</si>
  <si>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</si>
  <si>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</si>
  <si>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</si>
  <si>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</si>
  <si>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</si>
  <si>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</si>
  <si>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</si>
  <si>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</si>
  <si>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</si>
  <si>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</si>
  <si>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</si>
  <si>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</si>
  <si>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</si>
  <si>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</si>
  <si>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</si>
  <si>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</si>
  <si>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</si>
  <si>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</si>
  <si>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12-18 лет</t>
  </si>
  <si>
    <t>13.06.2024г</t>
  </si>
  <si>
    <t>ЛОЛ 7-11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</si>
</sst>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7">
    <xf numFmtId="0" fontId="0" fillId="0" borderId="0" xfId="0"/>
    <xf numFmtId="0" fontId="0" fillId="0" borderId="15" xfId="1" applyFont="1" applyBorder="1"/>
    <xf numFmtId="0" fontId="4" fillId="0" borderId="0" xfId="2"/>
    <xf numFmtId="164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2" borderId="9" xfId="2" applyFill="1" applyBorder="1" applyProtection="1">
      <protection locked="0"/>
    </xf>
    <xf numFmtId="0" fontId="4" fillId="0" borderId="5" xfId="2" applyBorder="1"/>
    <xf numFmtId="164" fontId="4" fillId="2" borderId="11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" fontId="4" fillId="2" borderId="10" xfId="2" applyNumberFormat="1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0" fontId="4" fillId="2" borderId="10" xfId="2" applyFill="1" applyBorder="1" applyProtection="1">
      <protection locked="0"/>
    </xf>
    <xf numFmtId="0" fontId="4" fillId="0" borderId="4" xfId="2" applyBorder="1"/>
    <xf numFmtId="0" fontId="3" fillId="3" borderId="15" xfId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Protection="1">
      <protection locked="0"/>
    </xf>
    <xf numFmtId="164" fontId="4" fillId="2" borderId="3" xfId="2" applyNumberFormat="1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0" fontId="4" fillId="0" borderId="1" xfId="2" applyBorder="1"/>
    <xf numFmtId="0" fontId="4" fillId="2" borderId="3" xfId="2" applyFill="1" applyBorder="1" applyAlignment="1" applyProtection="1">
      <alignment horizontal="left" wrapText="1"/>
      <protection locked="0"/>
    </xf>
    <xf numFmtId="0" fontId="4" fillId="0" borderId="3" xfId="2" applyBorder="1"/>
    <xf numFmtId="0" fontId="4" fillId="0" borderId="2" xfId="2" applyBorder="1"/>
    <xf numFmtId="0" fontId="4" fillId="0" borderId="8" xfId="2" applyBorder="1" applyAlignment="1">
      <alignment horizontal="left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7" xfId="2" applyBorder="1" applyAlignment="1">
      <alignment horizontal="center"/>
    </xf>
    <xf numFmtId="0" fontId="4" fillId="0" borderId="6" xfId="2" applyBorder="1" applyAlignment="1">
      <alignment horizontal="center"/>
    </xf>
    <xf numFmtId="0" fontId="4" fillId="0" borderId="0" xfId="2" applyAlignment="1">
      <alignment horizontal="left"/>
    </xf>
    <xf numFmtId="14" fontId="4" fillId="2" borderId="1" xfId="2" applyNumberFormat="1" applyFill="1" applyBorder="1" applyAlignment="1" applyProtection="1">
      <alignment horizontal="left"/>
      <protection locked="0"/>
    </xf>
    <xf numFmtId="49" fontId="4" fillId="2" borderId="1" xfId="2" applyNumberFormat="1" applyFill="1" applyBorder="1" applyAlignment="1" applyProtection="1">
      <alignment horizontal="left"/>
      <protection locked="0"/>
    </xf>
    <xf numFmtId="0" fontId="4" fillId="2" borderId="14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2" xfId="2" applyFill="1" applyBorder="1" applyAlignment="1" applyProtection="1"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Alignment="1" applyProtection="1">
      <alignment horizontal="left" wrapText="1"/>
      <protection locked="0"/>
    </xf>
    <xf numFmtId="0" fontId="4" fillId="2" borderId="9" xfId="2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4" fillId="2" borderId="10" xfId="2" applyFill="1" applyBorder="1" applyAlignment="1" applyProtection="1">
      <alignment horizontal="left" wrapText="1"/>
      <protection locked="0"/>
    </xf>
    <xf numFmtId="0" fontId="4" fillId="2" borderId="10" xfId="2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2" fontId="4" fillId="2" borderId="16" xfId="2" applyNumberFormat="1" applyFill="1" applyBorder="1" applyAlignment="1" applyProtection="1">
      <alignment horizontal="left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0" fontId="4" fillId="2" borderId="16" xfId="2" applyFill="1" applyBorder="1" applyAlignment="1" applyProtection="1">
      <alignment horizontal="left" wrapText="1"/>
      <protection locked="0"/>
    </xf>
    <xf numFmtId="0" fontId="1" fillId="0" borderId="1" xfId="2" applyFont="1" applyBorder="1" applyAlignment="1">
      <alignment horizontal="right" wrapText="1"/>
    </xf>
    <xf numFmtId="164" fontId="2" fillId="0" borderId="1" xfId="2" applyNumberFormat="1" applyFont="1" applyBorder="1" applyAlignment="1">
      <alignment horizontal="left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right"/>
      <protection locked="0"/>
    </xf>
    <xf numFmtId="1" fontId="4" fillId="2" borderId="1" xfId="2" applyNumberFormat="1" applyFill="1" applyBorder="1" applyAlignment="1" applyProtection="1">
      <alignment horizontal="right"/>
      <protection locked="0"/>
    </xf>
    <xf numFmtId="1" fontId="4" fillId="2" borderId="3" xfId="2" applyNumberFormat="1" applyFill="1" applyBorder="1" applyAlignment="1" applyProtection="1">
      <alignment horizontal="right"/>
      <protection locked="0"/>
    </xf>
    <xf numFmtId="0" fontId="4" fillId="0" borderId="8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14" fontId="4" fillId="2" borderId="1" xfId="2" applyNumberFormat="1" applyFill="1" applyBorder="1" applyProtection="1">
      <protection locked="0"/>
    </xf>
    <xf numFmtId="49" fontId="4" fillId="2" borderId="1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  <sheetName val="9день (3д2н)"/>
      <sheetName val="10день (4д2н)"/>
    </sheetNames>
    <sheetDataSet>
      <sheetData sheetId="0">
        <row r="177">
          <cell r="E177" t="str">
            <v>Каша вязкая молочная из пшенной крупы с маслом сливочным</v>
          </cell>
          <cell r="F177">
            <v>180</v>
          </cell>
          <cell r="G177">
            <v>7.3565217391304403</v>
          </cell>
          <cell r="H177">
            <v>10.6434782608696</v>
          </cell>
          <cell r="I177">
            <v>39.443478260869597</v>
          </cell>
          <cell r="J177">
            <v>282.834782608696</v>
          </cell>
          <cell r="K177">
            <v>173</v>
          </cell>
          <cell r="L177">
            <v>30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3.6</v>
          </cell>
          <cell r="H179">
            <v>2.7</v>
          </cell>
          <cell r="I179">
            <v>28.3</v>
          </cell>
          <cell r="J179">
            <v>151.80000000000001</v>
          </cell>
          <cell r="K179">
            <v>379</v>
          </cell>
          <cell r="L179">
            <v>12</v>
          </cell>
        </row>
        <row r="180">
          <cell r="E180" t="str">
            <v>Батон</v>
          </cell>
          <cell r="F180">
            <v>50</v>
          </cell>
          <cell r="G180">
            <v>4</v>
          </cell>
          <cell r="H180">
            <v>0.7</v>
          </cell>
          <cell r="I180">
            <v>21</v>
          </cell>
          <cell r="J180">
            <v>106</v>
          </cell>
          <cell r="L180">
            <v>4.75</v>
          </cell>
        </row>
        <row r="181">
          <cell r="E181" t="str">
            <v>Груша</v>
          </cell>
          <cell r="F181">
            <v>120</v>
          </cell>
          <cell r="G181">
            <v>0.5</v>
          </cell>
          <cell r="H181">
            <v>0</v>
          </cell>
          <cell r="I181">
            <v>12.9</v>
          </cell>
          <cell r="J181">
            <v>53.1</v>
          </cell>
          <cell r="L181">
            <v>30</v>
          </cell>
        </row>
        <row r="182">
          <cell r="E182" t="str">
            <v>Сыр в/сорт</v>
          </cell>
          <cell r="F182">
            <v>30</v>
          </cell>
          <cell r="G182">
            <v>7.7</v>
          </cell>
          <cell r="H182">
            <v>8</v>
          </cell>
          <cell r="I182">
            <v>0</v>
          </cell>
          <cell r="J182">
            <v>102</v>
          </cell>
          <cell r="K182">
            <v>15</v>
          </cell>
          <cell r="L182">
            <v>25.5</v>
          </cell>
        </row>
        <row r="185">
          <cell r="E185" t="str">
            <v>Овощи натуральные свежие (помидоры)</v>
          </cell>
          <cell r="F185">
            <v>100</v>
          </cell>
          <cell r="G185">
            <v>1.2</v>
          </cell>
          <cell r="H185">
            <v>0.2</v>
          </cell>
          <cell r="I185">
            <v>4.5999999999999996</v>
          </cell>
          <cell r="J185">
            <v>26</v>
          </cell>
          <cell r="K185">
            <v>71</v>
          </cell>
          <cell r="L185">
            <v>29.41</v>
          </cell>
        </row>
        <row r="186">
          <cell r="E186" t="str">
            <v xml:space="preserve"> Щи из свежей капусты с картофелем со сметаной.</v>
          </cell>
          <cell r="F186">
            <v>250</v>
          </cell>
          <cell r="G186">
            <v>1.5</v>
          </cell>
          <cell r="H186">
            <v>4.7</v>
          </cell>
          <cell r="I186">
            <v>11.1</v>
          </cell>
          <cell r="J186">
            <v>93.1</v>
          </cell>
          <cell r="K186">
            <v>88</v>
          </cell>
          <cell r="L186">
            <v>13.59</v>
          </cell>
        </row>
        <row r="187">
          <cell r="E187" t="str">
            <v>Биточки из говядины</v>
          </cell>
          <cell r="F187">
            <v>100</v>
          </cell>
          <cell r="G187">
            <v>14.8</v>
          </cell>
          <cell r="H187">
            <v>19.399999999999999</v>
          </cell>
          <cell r="I187">
            <v>22.2</v>
          </cell>
          <cell r="J187">
            <v>322</v>
          </cell>
          <cell r="K187">
            <v>268</v>
          </cell>
          <cell r="L187">
            <v>60</v>
          </cell>
        </row>
        <row r="188">
          <cell r="E188" t="str">
            <v>Каша гороховая</v>
          </cell>
          <cell r="F188">
            <v>200</v>
          </cell>
          <cell r="G188">
            <v>17.600000000000001</v>
          </cell>
          <cell r="H188">
            <v>10</v>
          </cell>
          <cell r="I188">
            <v>57.4</v>
          </cell>
          <cell r="J188">
            <v>390.1</v>
          </cell>
          <cell r="K188">
            <v>198</v>
          </cell>
          <cell r="L188">
            <v>14.13</v>
          </cell>
        </row>
        <row r="189">
          <cell r="E189" t="str">
            <v>Компот из смеси сухофруктов</v>
          </cell>
          <cell r="F189">
            <v>200</v>
          </cell>
          <cell r="G189">
            <v>0.1</v>
          </cell>
          <cell r="H189">
            <v>0</v>
          </cell>
          <cell r="I189">
            <v>21.8</v>
          </cell>
          <cell r="J189">
            <v>87.6</v>
          </cell>
          <cell r="K189">
            <v>349</v>
          </cell>
          <cell r="L189">
            <v>5.42</v>
          </cell>
        </row>
        <row r="190">
          <cell r="E190" t="str">
            <v>Хлеб пшеничный в/с</v>
          </cell>
          <cell r="F190">
            <v>70</v>
          </cell>
          <cell r="G190">
            <v>6.6</v>
          </cell>
          <cell r="H190">
            <v>1</v>
          </cell>
          <cell r="I190">
            <v>37</v>
          </cell>
          <cell r="J190">
            <v>184.6</v>
          </cell>
          <cell r="L190">
            <v>5.25</v>
          </cell>
        </row>
      </sheetData>
      <sheetData sheetId="1">
        <row r="177">
          <cell r="F177">
            <v>230</v>
          </cell>
          <cell r="G177">
            <v>9.4000000000000075</v>
          </cell>
          <cell r="H177">
            <v>13.600000000000046</v>
          </cell>
          <cell r="I177">
            <v>50.400000000000048</v>
          </cell>
          <cell r="J177">
            <v>361.40000000000049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O27" sqref="O27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40" t="s">
        <v>25</v>
      </c>
      <c r="C1" s="39"/>
      <c r="D1" s="38"/>
      <c r="E1" s="2" t="s">
        <v>20</v>
      </c>
      <c r="F1" s="66" t="s">
        <v>30</v>
      </c>
      <c r="I1" s="2" t="s">
        <v>1</v>
      </c>
      <c r="J1" s="65" t="s">
        <v>29</v>
      </c>
    </row>
    <row r="2" spans="1:10" ht="7.5" customHeight="1" thickBot="1"/>
    <row r="3" spans="1:10" ht="15.75" thickBot="1">
      <c r="A3" s="34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64" t="s">
        <v>7</v>
      </c>
      <c r="I3" s="33" t="s">
        <v>8</v>
      </c>
      <c r="J3" s="63" t="s">
        <v>9</v>
      </c>
    </row>
    <row r="4" spans="1:10" ht="30.75" thickBot="1">
      <c r="A4" s="29" t="s">
        <v>10</v>
      </c>
      <c r="B4" s="28" t="s">
        <v>11</v>
      </c>
      <c r="C4" s="62">
        <f>'[1]1-4 кл'!K177</f>
        <v>173</v>
      </c>
      <c r="D4" s="27" t="str">
        <f>'[1]1-4 кл'!E177</f>
        <v>Каша вязкая молочная из пшенной крупы с маслом сливочным</v>
      </c>
      <c r="E4" s="25">
        <f>'[1]1-4 кл'!F177</f>
        <v>180</v>
      </c>
      <c r="F4" s="22">
        <f>'[1]1-4 кл'!L177</f>
        <v>30</v>
      </c>
      <c r="G4" s="57">
        <f>'[1]1-4 кл'!J177</f>
        <v>282.834782608696</v>
      </c>
      <c r="H4" s="56">
        <f>'[1]1-4 кл'!G177</f>
        <v>7.3565217391304403</v>
      </c>
      <c r="I4" s="56">
        <f>'[1]1-4 кл'!H177</f>
        <v>10.6434782608696</v>
      </c>
      <c r="J4" s="56">
        <f>'[1]1-4 кл'!I177</f>
        <v>39.443478260869597</v>
      </c>
    </row>
    <row r="5" spans="1:10" ht="15.75" thickBot="1">
      <c r="A5" s="15"/>
      <c r="B5" s="26" t="s">
        <v>12</v>
      </c>
      <c r="C5" s="61">
        <f>'[1]1-4 кл'!K179</f>
        <v>379</v>
      </c>
      <c r="D5" s="59" t="str">
        <f>'[1]1-4 кл'!E179</f>
        <v>Кофейный напиток с молоком</v>
      </c>
      <c r="E5" s="59">
        <f>'[1]1-4 кл'!F179</f>
        <v>200</v>
      </c>
      <c r="F5" s="58">
        <f>'[1]1-4 кл'!L179</f>
        <v>12</v>
      </c>
      <c r="G5" s="57">
        <f>'[1]1-4 кл'!J179</f>
        <v>151.80000000000001</v>
      </c>
      <c r="H5" s="56">
        <f>'[1]1-4 кл'!G179</f>
        <v>3.6</v>
      </c>
      <c r="I5" s="56">
        <f>'[1]1-4 кл'!H179</f>
        <v>2.7</v>
      </c>
      <c r="J5" s="56">
        <f>'[1]1-4 кл'!I179</f>
        <v>28.3</v>
      </c>
    </row>
    <row r="6" spans="1:10" ht="15.75" thickBot="1">
      <c r="A6" s="15"/>
      <c r="B6" s="26" t="s">
        <v>21</v>
      </c>
      <c r="C6" s="60"/>
      <c r="D6" s="59" t="str">
        <f>'[1]1-4 кл'!E180</f>
        <v>Батон</v>
      </c>
      <c r="E6" s="59">
        <f>'[1]1-4 кл'!F180</f>
        <v>50</v>
      </c>
      <c r="F6" s="58">
        <f>'[1]1-4 кл'!L180</f>
        <v>4.75</v>
      </c>
      <c r="G6" s="57">
        <f>'[1]1-4 кл'!J180</f>
        <v>106</v>
      </c>
      <c r="H6" s="56">
        <f>'[1]1-4 кл'!G180</f>
        <v>4</v>
      </c>
      <c r="I6" s="56">
        <f>'[1]1-4 кл'!H180</f>
        <v>0.7</v>
      </c>
      <c r="J6" s="56">
        <f>'[1]1-4 кл'!I180</f>
        <v>21</v>
      </c>
    </row>
    <row r="7" spans="1:10" ht="15.75" thickBot="1">
      <c r="A7" s="15"/>
      <c r="B7" s="24" t="s">
        <v>18</v>
      </c>
      <c r="C7" s="60"/>
      <c r="D7" s="59" t="str">
        <f>'[1]1-4 кл'!E181</f>
        <v>Груша</v>
      </c>
      <c r="E7" s="59">
        <f>'[1]1-4 кл'!F181</f>
        <v>120</v>
      </c>
      <c r="F7" s="58">
        <f>'[1]1-4 кл'!L181</f>
        <v>30</v>
      </c>
      <c r="G7" s="57">
        <f>'[1]1-4 кл'!J181</f>
        <v>53.1</v>
      </c>
      <c r="H7" s="56">
        <f>'[1]1-4 кл'!G181</f>
        <v>0.5</v>
      </c>
      <c r="I7" s="56">
        <f>'[1]1-4 кл'!H181</f>
        <v>0</v>
      </c>
      <c r="J7" s="56">
        <f>'[1]1-4 кл'!I181</f>
        <v>12.9</v>
      </c>
    </row>
    <row r="8" spans="1:10" ht="15.75" thickBot="1">
      <c r="A8" s="8"/>
      <c r="B8" s="24"/>
      <c r="C8" s="60">
        <f>'[1]1-4 кл'!K182</f>
        <v>15</v>
      </c>
      <c r="D8" s="59" t="str">
        <f>'[1]1-4 кл'!E182</f>
        <v>Сыр в/сорт</v>
      </c>
      <c r="E8" s="59">
        <f>'[1]1-4 кл'!F182</f>
        <v>30</v>
      </c>
      <c r="F8" s="58">
        <f>'[1]1-4 кл'!L182</f>
        <v>25.5</v>
      </c>
      <c r="G8" s="57">
        <f>'[1]1-4 кл'!J182</f>
        <v>102</v>
      </c>
      <c r="H8" s="56">
        <f>'[1]1-4 кл'!G182</f>
        <v>7.7</v>
      </c>
      <c r="I8" s="56">
        <f>'[1]1-4 кл'!H182</f>
        <v>8</v>
      </c>
      <c r="J8" s="56">
        <f>'[1]1-4 кл'!I182</f>
        <v>0</v>
      </c>
    </row>
    <row r="9" spans="1:10">
      <c r="A9" s="15" t="s">
        <v>13</v>
      </c>
      <c r="B9" s="1" t="s">
        <v>14</v>
      </c>
      <c r="C9" s="55">
        <f>'[1]1-4 кл'!K185</f>
        <v>71</v>
      </c>
      <c r="D9" s="54" t="str">
        <f>'[1]1-4 кл'!E185</f>
        <v>Овощи натуральные свежие (помидоры)</v>
      </c>
      <c r="E9" s="53">
        <f>'[1]1-4 кл'!F185</f>
        <v>100</v>
      </c>
      <c r="F9" s="52">
        <f>'[1]1-4 кл'!L185</f>
        <v>29.41</v>
      </c>
      <c r="G9" s="51">
        <f>'[1]1-4 кл'!J185</f>
        <v>26</v>
      </c>
      <c r="H9" s="51">
        <f>'[1]1-4 кл'!G185</f>
        <v>1.2</v>
      </c>
      <c r="I9" s="51">
        <f>'[1]1-4 кл'!H185</f>
        <v>0.2</v>
      </c>
      <c r="J9" s="51">
        <f>'[1]1-4 кл'!I185</f>
        <v>4.5999999999999996</v>
      </c>
    </row>
    <row r="10" spans="1:10" ht="30">
      <c r="A10" s="15"/>
      <c r="B10" s="1" t="s">
        <v>15</v>
      </c>
      <c r="C10" s="55">
        <f>'[1]1-4 кл'!K186</f>
        <v>88</v>
      </c>
      <c r="D10" s="54" t="str">
        <f>'[1]1-4 кл'!E186</f>
        <v xml:space="preserve"> Щи из свежей капусты с картофелем со сметаной.</v>
      </c>
      <c r="E10" s="53">
        <f>'[1]1-4 кл'!F186</f>
        <v>250</v>
      </c>
      <c r="F10" s="52">
        <f>'[1]1-4 кл'!L186</f>
        <v>13.59</v>
      </c>
      <c r="G10" s="51">
        <f>'[1]1-4 кл'!J186</f>
        <v>93.1</v>
      </c>
      <c r="H10" s="51">
        <f>'[1]1-4 кл'!G186</f>
        <v>1.5</v>
      </c>
      <c r="I10" s="51">
        <f>'[1]1-4 кл'!H186</f>
        <v>4.7</v>
      </c>
      <c r="J10" s="51">
        <f>'[1]1-4 кл'!I186</f>
        <v>11.1</v>
      </c>
    </row>
    <row r="11" spans="1:10">
      <c r="A11" s="15"/>
      <c r="B11" s="1" t="s">
        <v>16</v>
      </c>
      <c r="C11" s="55">
        <f>'[1]1-4 кл'!K187</f>
        <v>268</v>
      </c>
      <c r="D11" s="54" t="str">
        <f>'[1]1-4 кл'!E187</f>
        <v>Биточки из говядины</v>
      </c>
      <c r="E11" s="53">
        <f>'[1]1-4 кл'!F187</f>
        <v>100</v>
      </c>
      <c r="F11" s="52">
        <f>'[1]1-4 кл'!L187</f>
        <v>60</v>
      </c>
      <c r="G11" s="51">
        <f>'[1]1-4 кл'!J187</f>
        <v>322</v>
      </c>
      <c r="H11" s="51">
        <f>'[1]1-4 кл'!G187</f>
        <v>14.8</v>
      </c>
      <c r="I11" s="51">
        <f>'[1]1-4 кл'!H187</f>
        <v>19.399999999999999</v>
      </c>
      <c r="J11" s="51">
        <f>'[1]1-4 кл'!I187</f>
        <v>22.2</v>
      </c>
    </row>
    <row r="12" spans="1:10">
      <c r="A12" s="15"/>
      <c r="B12" s="1" t="s">
        <v>17</v>
      </c>
      <c r="C12" s="55">
        <f>'[1]1-4 кл'!K188</f>
        <v>198</v>
      </c>
      <c r="D12" s="54" t="str">
        <f>'[1]1-4 кл'!E188</f>
        <v>Каша гороховая</v>
      </c>
      <c r="E12" s="53">
        <f>'[1]1-4 кл'!F188</f>
        <v>200</v>
      </c>
      <c r="F12" s="52">
        <f>'[1]1-4 кл'!L188</f>
        <v>14.13</v>
      </c>
      <c r="G12" s="51">
        <f>'[1]1-4 кл'!J188</f>
        <v>390.1</v>
      </c>
      <c r="H12" s="51">
        <f>'[1]1-4 кл'!G188</f>
        <v>17.600000000000001</v>
      </c>
      <c r="I12" s="51">
        <f>'[1]1-4 кл'!H188</f>
        <v>10</v>
      </c>
      <c r="J12" s="51">
        <f>'[1]1-4 кл'!I188</f>
        <v>57.4</v>
      </c>
    </row>
    <row r="13" spans="1:10">
      <c r="A13" s="15"/>
      <c r="B13" s="1" t="s">
        <v>27</v>
      </c>
      <c r="C13" s="55">
        <f>'[1]1-4 кл'!K189</f>
        <v>349</v>
      </c>
      <c r="D13" s="54" t="str">
        <f>'[1]1-4 кл'!E189</f>
        <v>Компот из смеси сухофруктов</v>
      </c>
      <c r="E13" s="53">
        <f>'[1]1-4 кл'!F189</f>
        <v>200</v>
      </c>
      <c r="F13" s="52">
        <f>'[1]1-4 кл'!L189</f>
        <v>5.42</v>
      </c>
      <c r="G13" s="51">
        <f>'[1]1-4 кл'!J189</f>
        <v>87.6</v>
      </c>
      <c r="H13" s="51">
        <f>'[1]1-4 кл'!G189</f>
        <v>0.1</v>
      </c>
      <c r="I13" s="51">
        <f>'[1]1-4 кл'!H189</f>
        <v>0</v>
      </c>
      <c r="J13" s="51">
        <f>'[1]1-4 кл'!I189</f>
        <v>21.8</v>
      </c>
    </row>
    <row r="14" spans="1:10">
      <c r="A14" s="15"/>
      <c r="B14" s="1" t="s">
        <v>22</v>
      </c>
      <c r="C14" s="55"/>
      <c r="D14" s="54" t="str">
        <f>'[1]1-4 кл'!E190</f>
        <v>Хлеб пшеничный в/с</v>
      </c>
      <c r="E14" s="53">
        <f>'[1]1-4 кл'!F190</f>
        <v>70</v>
      </c>
      <c r="F14" s="52">
        <f>'[1]1-4 кл'!L190</f>
        <v>5.25</v>
      </c>
      <c r="G14" s="51">
        <f>'[1]1-4 кл'!J190</f>
        <v>184.6</v>
      </c>
      <c r="H14" s="51">
        <f>'[1]1-4 кл'!G190</f>
        <v>6.6</v>
      </c>
      <c r="I14" s="51">
        <f>'[1]1-4 кл'!H190</f>
        <v>1</v>
      </c>
      <c r="J14" s="51">
        <f>'[1]1-4 кл'!I190</f>
        <v>37</v>
      </c>
    </row>
    <row r="15" spans="1:10">
      <c r="A15" s="15"/>
      <c r="B15" s="1" t="s">
        <v>19</v>
      </c>
      <c r="C15" s="55"/>
      <c r="D15" s="54"/>
      <c r="E15" s="53"/>
      <c r="F15" s="52"/>
      <c r="G15" s="51"/>
      <c r="H15" s="51"/>
      <c r="I15" s="51"/>
      <c r="J15" s="51"/>
    </row>
    <row r="16" spans="1:10">
      <c r="A16" s="15"/>
      <c r="B16" s="14"/>
      <c r="C16" s="50"/>
      <c r="D16" s="49"/>
      <c r="E16" s="48"/>
      <c r="F16" s="47"/>
      <c r="G16" s="46"/>
      <c r="H16" s="46"/>
      <c r="I16" s="46"/>
      <c r="J16" s="45"/>
    </row>
    <row r="17" spans="1:10" ht="15.75" thickBot="1">
      <c r="A17" s="8"/>
      <c r="B17" s="7"/>
      <c r="C17" s="44" t="s">
        <v>26</v>
      </c>
      <c r="D17" s="43"/>
      <c r="E17" s="42">
        <f>SUM(E4:E14)</f>
        <v>1500</v>
      </c>
      <c r="F17" s="41">
        <f>SUM(F4:F16)</f>
        <v>230.04999999999998</v>
      </c>
      <c r="G17" s="41">
        <f>SUM(G4:G16)</f>
        <v>1799.1347826086958</v>
      </c>
      <c r="H17" s="41">
        <f>SUM(H4:H16)</f>
        <v>64.956521739130437</v>
      </c>
      <c r="I17" s="41">
        <f>SUM(I4:I16)</f>
        <v>57.343478260869595</v>
      </c>
      <c r="J17" s="41">
        <f>SUM(J4:J16)</f>
        <v>255.74347826086961</v>
      </c>
    </row>
    <row r="18" spans="1:10">
      <c r="E18" s="35"/>
      <c r="F18" s="35"/>
      <c r="G18" s="35"/>
      <c r="H18" s="35"/>
      <c r="I18" s="35"/>
      <c r="J18" s="35"/>
    </row>
    <row r="19" spans="1:10">
      <c r="A19" s="2" t="s">
        <v>0</v>
      </c>
      <c r="B19" s="40" t="s">
        <v>25</v>
      </c>
      <c r="C19" s="39"/>
      <c r="D19" s="38"/>
      <c r="E19" s="35" t="s">
        <v>20</v>
      </c>
      <c r="F19" s="37" t="s">
        <v>28</v>
      </c>
      <c r="G19" s="35"/>
      <c r="H19" s="35"/>
      <c r="I19" s="35" t="s">
        <v>1</v>
      </c>
      <c r="J19" s="36" t="str">
        <f>J1</f>
        <v>13.06.2024г</v>
      </c>
    </row>
    <row r="20" spans="1:10" ht="15.75" thickBot="1">
      <c r="E20" s="35"/>
      <c r="F20" s="35"/>
      <c r="G20" s="35"/>
      <c r="H20" s="35"/>
      <c r="I20" s="35"/>
      <c r="J20" s="35"/>
    </row>
    <row r="21" spans="1:10" ht="15.75" thickBot="1">
      <c r="A21" s="34" t="s">
        <v>2</v>
      </c>
      <c r="B21" s="33" t="s">
        <v>3</v>
      </c>
      <c r="C21" s="33" t="s">
        <v>23</v>
      </c>
      <c r="D21" s="33" t="s">
        <v>4</v>
      </c>
      <c r="E21" s="31" t="s">
        <v>24</v>
      </c>
      <c r="F21" s="31" t="s">
        <v>5</v>
      </c>
      <c r="G21" s="31" t="s">
        <v>6</v>
      </c>
      <c r="H21" s="32" t="s">
        <v>7</v>
      </c>
      <c r="I21" s="31" t="s">
        <v>8</v>
      </c>
      <c r="J21" s="30" t="s">
        <v>9</v>
      </c>
    </row>
    <row r="22" spans="1:10" ht="30.75" thickBot="1">
      <c r="A22" s="29" t="s">
        <v>10</v>
      </c>
      <c r="B22" s="28" t="s">
        <v>11</v>
      </c>
      <c r="C22" s="20">
        <f>C4</f>
        <v>173</v>
      </c>
      <c r="D22" s="27" t="str">
        <f>D4</f>
        <v>Каша вязкая молочная из пшенной крупы с маслом сливочным</v>
      </c>
      <c r="E22" s="25">
        <f>'[1]5-11 кл'!F177</f>
        <v>230</v>
      </c>
      <c r="F22" s="22">
        <f>F4</f>
        <v>30</v>
      </c>
      <c r="G22" s="21">
        <f>'[1]5-11 кл'!J177</f>
        <v>361.40000000000049</v>
      </c>
      <c r="H22" s="21">
        <f>'[1]5-11 кл'!G177</f>
        <v>9.4000000000000075</v>
      </c>
      <c r="I22" s="21">
        <f>'[1]5-11 кл'!H177</f>
        <v>13.600000000000046</v>
      </c>
      <c r="J22" s="21">
        <f>'[1]5-11 кл'!I177</f>
        <v>50.400000000000048</v>
      </c>
    </row>
    <row r="23" spans="1:10" ht="15.75" thickBot="1">
      <c r="A23" s="15"/>
      <c r="B23" s="26" t="s">
        <v>12</v>
      </c>
      <c r="C23" s="20">
        <f>C5</f>
        <v>379</v>
      </c>
      <c r="D23" s="25" t="str">
        <f>D5</f>
        <v>Кофейный напиток с молоком</v>
      </c>
      <c r="E23" s="25">
        <f>E5</f>
        <v>200</v>
      </c>
      <c r="F23" s="22">
        <f>F5</f>
        <v>12</v>
      </c>
      <c r="G23" s="21">
        <f>G5</f>
        <v>151.80000000000001</v>
      </c>
      <c r="H23" s="21">
        <f>H5</f>
        <v>3.6</v>
      </c>
      <c r="I23" s="21">
        <f>I5</f>
        <v>2.7</v>
      </c>
      <c r="J23" s="21">
        <f>J5</f>
        <v>28.3</v>
      </c>
    </row>
    <row r="24" spans="1:10" ht="15.75" thickBot="1">
      <c r="A24" s="15"/>
      <c r="B24" s="26" t="s">
        <v>21</v>
      </c>
      <c r="C24" s="20"/>
      <c r="D24" s="25" t="str">
        <f>D6</f>
        <v>Батон</v>
      </c>
      <c r="E24" s="25">
        <f>E6</f>
        <v>50</v>
      </c>
      <c r="F24" s="22">
        <f>F6</f>
        <v>4.75</v>
      </c>
      <c r="G24" s="21">
        <f>G6</f>
        <v>106</v>
      </c>
      <c r="H24" s="21">
        <f>H6</f>
        <v>4</v>
      </c>
      <c r="I24" s="21">
        <f>I6</f>
        <v>0.7</v>
      </c>
      <c r="J24" s="21">
        <f>J6</f>
        <v>21</v>
      </c>
    </row>
    <row r="25" spans="1:10" ht="15.75" thickBot="1">
      <c r="A25" s="15"/>
      <c r="B25" s="24" t="s">
        <v>18</v>
      </c>
      <c r="C25" s="20"/>
      <c r="D25" s="25" t="str">
        <f>D7</f>
        <v>Груша</v>
      </c>
      <c r="E25" s="25">
        <f>E7</f>
        <v>120</v>
      </c>
      <c r="F25" s="22">
        <f>F7</f>
        <v>30</v>
      </c>
      <c r="G25" s="21">
        <f>G7</f>
        <v>53.1</v>
      </c>
      <c r="H25" s="21">
        <f>H7</f>
        <v>0.5</v>
      </c>
      <c r="I25" s="21">
        <f>I7</f>
        <v>0</v>
      </c>
      <c r="J25" s="21">
        <f>J7</f>
        <v>12.9</v>
      </c>
    </row>
    <row r="26" spans="1:10" ht="15.75" thickBot="1">
      <c r="A26" s="8"/>
      <c r="B26" s="24"/>
      <c r="C26" s="20">
        <f>C8</f>
        <v>15</v>
      </c>
      <c r="D26" s="20" t="str">
        <f>D8</f>
        <v>Сыр в/сорт</v>
      </c>
      <c r="E26" s="22">
        <f>E8</f>
        <v>30</v>
      </c>
      <c r="F26" s="21">
        <f>F8</f>
        <v>25.5</v>
      </c>
      <c r="G26" s="21">
        <f>G8</f>
        <v>102</v>
      </c>
      <c r="H26" s="21">
        <f>H8</f>
        <v>7.7</v>
      </c>
      <c r="I26" s="21">
        <f>I8</f>
        <v>8</v>
      </c>
      <c r="J26" s="21">
        <f>J8</f>
        <v>0</v>
      </c>
    </row>
    <row r="27" spans="1:10" ht="15.75" thickBot="1">
      <c r="A27" s="15" t="s">
        <v>13</v>
      </c>
      <c r="B27" s="1" t="s">
        <v>14</v>
      </c>
      <c r="C27" s="20">
        <f>C9</f>
        <v>71</v>
      </c>
      <c r="D27" s="23" t="str">
        <f>D9</f>
        <v>Овощи натуральные свежие (помидоры)</v>
      </c>
      <c r="E27" s="23">
        <f>E9</f>
        <v>100</v>
      </c>
      <c r="F27" s="22">
        <f>F9</f>
        <v>29.41</v>
      </c>
      <c r="G27" s="21">
        <f>G9</f>
        <v>26</v>
      </c>
      <c r="H27" s="21">
        <f>H9</f>
        <v>1.2</v>
      </c>
      <c r="I27" s="21">
        <f>I9</f>
        <v>0.2</v>
      </c>
      <c r="J27" s="21">
        <f>J9</f>
        <v>4.5999999999999996</v>
      </c>
    </row>
    <row r="28" spans="1:10" ht="15.75" thickBot="1">
      <c r="A28" s="15"/>
      <c r="B28" s="1" t="s">
        <v>15</v>
      </c>
      <c r="C28" s="20">
        <f>C10</f>
        <v>88</v>
      </c>
      <c r="D28" s="23" t="str">
        <f>D10</f>
        <v xml:space="preserve"> Щи из свежей капусты с картофелем со сметаной.</v>
      </c>
      <c r="E28" s="23">
        <f>E10</f>
        <v>250</v>
      </c>
      <c r="F28" s="22">
        <f>F10</f>
        <v>13.59</v>
      </c>
      <c r="G28" s="21">
        <f>G10</f>
        <v>93.1</v>
      </c>
      <c r="H28" s="21">
        <f>H10</f>
        <v>1.5</v>
      </c>
      <c r="I28" s="21">
        <f>I10</f>
        <v>4.7</v>
      </c>
      <c r="J28" s="21">
        <f>J10</f>
        <v>11.1</v>
      </c>
    </row>
    <row r="29" spans="1:10" ht="15.75" thickBot="1">
      <c r="A29" s="15"/>
      <c r="B29" s="1" t="s">
        <v>16</v>
      </c>
      <c r="C29" s="20">
        <f>C11</f>
        <v>268</v>
      </c>
      <c r="D29" s="23" t="str">
        <f>D11</f>
        <v>Биточки из говядины</v>
      </c>
      <c r="E29" s="23">
        <f>E11</f>
        <v>100</v>
      </c>
      <c r="F29" s="22">
        <f>F11</f>
        <v>60</v>
      </c>
      <c r="G29" s="21">
        <f>G11</f>
        <v>322</v>
      </c>
      <c r="H29" s="21">
        <f>H11</f>
        <v>14.8</v>
      </c>
      <c r="I29" s="21">
        <f>I11</f>
        <v>19.399999999999999</v>
      </c>
      <c r="J29" s="21">
        <f>J11</f>
        <v>22.2</v>
      </c>
    </row>
    <row r="30" spans="1:10" ht="15.75" thickBot="1">
      <c r="A30" s="15"/>
      <c r="B30" s="1" t="s">
        <v>17</v>
      </c>
      <c r="C30" s="20">
        <f>C12</f>
        <v>198</v>
      </c>
      <c r="D30" s="23" t="str">
        <f>D12</f>
        <v>Каша гороховая</v>
      </c>
      <c r="E30" s="23">
        <f>E12</f>
        <v>200</v>
      </c>
      <c r="F30" s="22">
        <f>F12</f>
        <v>14.13</v>
      </c>
      <c r="G30" s="21">
        <f>G12</f>
        <v>390.1</v>
      </c>
      <c r="H30" s="21">
        <f>H12</f>
        <v>17.600000000000001</v>
      </c>
      <c r="I30" s="21">
        <f>I12</f>
        <v>10</v>
      </c>
      <c r="J30" s="21">
        <f>J12</f>
        <v>57.4</v>
      </c>
    </row>
    <row r="31" spans="1:10" ht="15.75" thickBot="1">
      <c r="A31" s="15"/>
      <c r="B31" s="1" t="s">
        <v>27</v>
      </c>
      <c r="C31" s="20">
        <f>C13</f>
        <v>349</v>
      </c>
      <c r="D31" s="23" t="str">
        <f>D13</f>
        <v>Компот из смеси сухофруктов</v>
      </c>
      <c r="E31" s="23">
        <f>E13</f>
        <v>200</v>
      </c>
      <c r="F31" s="22">
        <f>F13</f>
        <v>5.42</v>
      </c>
      <c r="G31" s="21">
        <f>G13</f>
        <v>87.6</v>
      </c>
      <c r="H31" s="21">
        <f>H13</f>
        <v>0.1</v>
      </c>
      <c r="I31" s="21">
        <f>I13</f>
        <v>0</v>
      </c>
      <c r="J31" s="21">
        <f>J13</f>
        <v>21.8</v>
      </c>
    </row>
    <row r="32" spans="1:10" ht="15.75" thickBot="1">
      <c r="A32" s="15"/>
      <c r="B32" s="1" t="s">
        <v>22</v>
      </c>
      <c r="C32" s="20"/>
      <c r="D32" s="23" t="str">
        <f>D14</f>
        <v>Хлеб пшеничный в/с</v>
      </c>
      <c r="E32" s="23">
        <f>E14</f>
        <v>70</v>
      </c>
      <c r="F32" s="22">
        <f>F14</f>
        <v>5.25</v>
      </c>
      <c r="G32" s="21">
        <f>G14</f>
        <v>184.6</v>
      </c>
      <c r="H32" s="21">
        <f>H14</f>
        <v>6.6</v>
      </c>
      <c r="I32" s="21">
        <f>I14</f>
        <v>1</v>
      </c>
      <c r="J32" s="21">
        <f>J14</f>
        <v>37</v>
      </c>
    </row>
    <row r="33" spans="1:10">
      <c r="A33" s="15"/>
      <c r="B33" s="1" t="s">
        <v>19</v>
      </c>
      <c r="C33" s="20"/>
      <c r="D33" s="19"/>
      <c r="E33" s="18"/>
      <c r="F33" s="17"/>
      <c r="G33" s="16"/>
      <c r="H33" s="16"/>
      <c r="I33" s="16"/>
      <c r="J33" s="16"/>
    </row>
    <row r="34" spans="1:10">
      <c r="A34" s="15"/>
      <c r="B34" s="14"/>
      <c r="C34" s="14"/>
      <c r="D34" s="13"/>
      <c r="E34" s="12"/>
      <c r="F34" s="11"/>
      <c r="G34" s="10"/>
      <c r="H34" s="10"/>
      <c r="I34" s="10"/>
      <c r="J34" s="9"/>
    </row>
    <row r="35" spans="1:10" ht="15.75" thickBot="1">
      <c r="A35" s="8"/>
      <c r="B35" s="7"/>
      <c r="C35" s="7" t="s">
        <v>26</v>
      </c>
      <c r="D35" s="6"/>
      <c r="E35" s="5">
        <f>SUM(E22:E32)</f>
        <v>1550</v>
      </c>
      <c r="F35" s="4">
        <f>SUM(F22:F33)</f>
        <v>230.04999999999998</v>
      </c>
      <c r="G35" s="3">
        <f>SUM(G22:G32)</f>
        <v>1877.7000000000003</v>
      </c>
      <c r="H35" s="3">
        <f>SUM(H22:H32)</f>
        <v>67</v>
      </c>
      <c r="I35" s="3">
        <f>SUM(I22:I32)</f>
        <v>60.30000000000004</v>
      </c>
      <c r="J35" s="3">
        <f>SUM(J22:J32)</f>
        <v>266.70000000000005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2024-06-02T07:29:04Z</dcterms:modified>
</cp:coreProperties>
</file>