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C26" i="2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8"/>
  <c r="J26" s="1"/>
  <c r="I8"/>
  <c r="I26" s="1"/>
  <c r="H8"/>
  <c r="H26" s="1"/>
  <c r="G8"/>
  <c r="G26" s="1"/>
  <c r="F8"/>
  <c r="F26" s="1"/>
  <c r="E8"/>
  <c r="E26" s="1"/>
  <c r="D8"/>
  <c r="D26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17" s="1"/>
  <c r="E4"/>
  <c r="E17" s="1"/>
  <c r="D4"/>
  <c r="D22" s="1"/>
  <c r="C4"/>
  <c r="C22" s="1"/>
  <c r="E35" l="1"/>
  <c r="H35"/>
  <c r="G35"/>
  <c r="I35"/>
  <c r="J35"/>
  <c r="F22"/>
  <c r="F35" s="1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<sst xmlns="http://schemas.openxmlformats.org/spreadsheetml/2006/main" count="59" uniqueCount="31">
  <si>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</si>
  <si>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</si>
  <si>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</si>
  <si>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</si>
  <si>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</si>
  <si>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</si>
  <si>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</si>
  <si>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</si>
  <si>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</si>
  <si>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</si>
  <si>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</si>
  <si>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</si>
  <si>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</si>
  <si>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</si>
  <si>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</si>
  <si>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</si>
  <si>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</si>
  <si>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</si>
  <si>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</si>
  <si>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</si>
  <si>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</si>
  <si>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</si>
  <si>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</si>
  <si>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</si>
  <si>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</si>
  <si>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</si>
  <si>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</si>
  <si>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</si>
  <si>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</si>
  <si>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14.06.2024г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</si>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</sst>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8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Alignment="1" applyProtection="1">
      <alignment horizontal="right"/>
      <protection locked="0"/>
    </xf>
    <xf numFmtId="0" fontId="4" fillId="2" borderId="3" xfId="2" applyFill="1" applyBorder="1" applyAlignment="1" applyProtection="1">
      <alignment horizontal="left"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Alignment="1" applyProtection="1">
      <alignment horizontal="right"/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0" fontId="4" fillId="2" borderId="1" xfId="2" applyFill="1" applyBorder="1" applyAlignment="1" applyProtection="1">
      <alignment horizontal="right"/>
      <protection locked="0"/>
    </xf>
    <xf numFmtId="0" fontId="4" fillId="2" borderId="1" xfId="2" applyFill="1" applyBorder="1" applyProtection="1">
      <protection locked="0"/>
    </xf>
    <xf numFmtId="0" fontId="4" fillId="0" borderId="5" xfId="2" applyBorder="1"/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horizontal="left"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horizontal="left"/>
      <protection locked="0"/>
    </xf>
    <xf numFmtId="0" fontId="4" fillId="2" borderId="10" xfId="2" applyFill="1" applyBorder="1" applyAlignment="1" applyProtection="1">
      <alignment horizontal="left"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horizontal="left"/>
      <protection locked="0"/>
    </xf>
    <xf numFmtId="0" fontId="4" fillId="2" borderId="9" xfId="2" applyFill="1" applyBorder="1" applyAlignment="1" applyProtection="1">
      <alignment horizontal="left" wrapText="1"/>
      <protection locked="0"/>
    </xf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" fontId="4" fillId="2" borderId="3" xfId="2" applyNumberFormat="1" applyFill="1" applyBorder="1" applyProtection="1">
      <protection locked="0"/>
    </xf>
    <xf numFmtId="164" fontId="4" fillId="2" borderId="3" xfId="2" applyNumberFormat="1" applyFill="1" applyBorder="1" applyAlignment="1" applyProtection="1">
      <alignment horizontal="left"/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  <sheetName val="8день (2д2н)"/>
      <sheetName val="9день (3д2н)"/>
      <sheetName val="10день (4д2н)"/>
      <sheetName val="11день (5д2н) (2)"/>
    </sheetNames>
    <sheetDataSet>
      <sheetData sheetId="0">
        <row r="196">
          <cell r="E196" t="str">
            <v>Каша вязкая молочная из овсяной крупы с маслом сливочным</v>
          </cell>
          <cell r="F196">
            <v>180</v>
          </cell>
          <cell r="G196">
            <v>5.24347826086957</v>
          </cell>
          <cell r="H196">
            <v>10.3304347826087</v>
          </cell>
          <cell r="I196">
            <v>29.973913043478301</v>
          </cell>
          <cell r="J196">
            <v>234</v>
          </cell>
          <cell r="K196">
            <v>173</v>
          </cell>
          <cell r="L196">
            <v>30</v>
          </cell>
        </row>
        <row r="198">
          <cell r="E198" t="str">
            <v>Какао с молоком</v>
          </cell>
          <cell r="F198">
            <v>200</v>
          </cell>
          <cell r="G198">
            <v>3.8</v>
          </cell>
          <cell r="H198">
            <v>3.2</v>
          </cell>
          <cell r="I198">
            <v>26.7</v>
          </cell>
          <cell r="J198">
            <v>150.80000000000001</v>
          </cell>
          <cell r="K198">
            <v>382</v>
          </cell>
          <cell r="L198">
            <v>10.68</v>
          </cell>
        </row>
        <row r="199">
          <cell r="E199" t="str">
            <v xml:space="preserve">Хлеб пшеничный </v>
          </cell>
          <cell r="F199">
            <v>30</v>
          </cell>
          <cell r="G199">
            <v>2.4</v>
          </cell>
          <cell r="H199">
            <v>0.4</v>
          </cell>
          <cell r="I199">
            <v>12.6</v>
          </cell>
          <cell r="J199">
            <v>63.6</v>
          </cell>
          <cell r="L199">
            <v>1.75</v>
          </cell>
        </row>
        <row r="200">
          <cell r="E200" t="str">
            <v>Банан</v>
          </cell>
          <cell r="F200">
            <v>200</v>
          </cell>
          <cell r="G200">
            <v>0.2</v>
          </cell>
          <cell r="H200">
            <v>0</v>
          </cell>
          <cell r="I200">
            <v>7.2</v>
          </cell>
          <cell r="J200">
            <v>29.9</v>
          </cell>
          <cell r="L200">
            <v>40</v>
          </cell>
        </row>
        <row r="201">
          <cell r="E201" t="str">
            <v>Печенье</v>
          </cell>
          <cell r="F201">
            <v>50</v>
          </cell>
          <cell r="G201">
            <v>3.3</v>
          </cell>
          <cell r="H201">
            <v>4.3</v>
          </cell>
          <cell r="I201">
            <v>36</v>
          </cell>
          <cell r="J201">
            <v>195.5</v>
          </cell>
          <cell r="L201">
            <v>9.5</v>
          </cell>
        </row>
        <row r="204">
          <cell r="E204" t="str">
            <v>Овощи натуральные свежие (огурцы)</v>
          </cell>
          <cell r="F204">
            <v>100</v>
          </cell>
          <cell r="G204">
            <v>0.8</v>
          </cell>
          <cell r="H204">
            <v>0</v>
          </cell>
          <cell r="I204">
            <v>3.3</v>
          </cell>
          <cell r="J204">
            <v>16</v>
          </cell>
          <cell r="K204">
            <v>71</v>
          </cell>
          <cell r="L204">
            <v>27.35</v>
          </cell>
        </row>
        <row r="205">
          <cell r="E205" t="str">
            <v xml:space="preserve"> Рассольник  ленинградский</v>
          </cell>
          <cell r="F205">
            <v>250</v>
          </cell>
          <cell r="G205">
            <v>2.1</v>
          </cell>
          <cell r="H205">
            <v>5.0999999999999996</v>
          </cell>
          <cell r="I205">
            <v>20.5</v>
          </cell>
          <cell r="J205">
            <v>136.30000000000001</v>
          </cell>
          <cell r="K205">
            <v>96</v>
          </cell>
          <cell r="L205">
            <v>21.37</v>
          </cell>
        </row>
        <row r="206">
          <cell r="E206" t="str">
            <v>Котлеты рыбные с маслом сливочным</v>
          </cell>
          <cell r="F206">
            <v>105</v>
          </cell>
          <cell r="G206">
            <v>14.8</v>
          </cell>
          <cell r="H206">
            <v>18.8</v>
          </cell>
          <cell r="I206">
            <v>11.6</v>
          </cell>
          <cell r="J206">
            <v>274</v>
          </cell>
          <cell r="K206">
            <v>234</v>
          </cell>
          <cell r="L206">
            <v>30.41</v>
          </cell>
        </row>
        <row r="207">
          <cell r="E207" t="str">
            <v xml:space="preserve"> Картофель и овощи, тушенные в  соусе.</v>
          </cell>
          <cell r="F207">
            <v>200</v>
          </cell>
          <cell r="G207">
            <v>4</v>
          </cell>
          <cell r="H207">
            <v>10.6</v>
          </cell>
          <cell r="I207">
            <v>39.700000000000003</v>
          </cell>
          <cell r="J207">
            <v>270.39999999999998</v>
          </cell>
          <cell r="K207">
            <v>142</v>
          </cell>
          <cell r="L207">
            <v>21.56</v>
          </cell>
        </row>
        <row r="208">
          <cell r="E208" t="str">
            <v>Сок фруктовый т/о 200г.</v>
          </cell>
          <cell r="F208">
            <v>200</v>
          </cell>
          <cell r="G208">
            <v>1</v>
          </cell>
          <cell r="H208">
            <v>0</v>
          </cell>
          <cell r="I208">
            <v>24.4</v>
          </cell>
          <cell r="J208">
            <v>101.6</v>
          </cell>
          <cell r="L208">
            <v>18</v>
          </cell>
        </row>
        <row r="209">
          <cell r="E209" t="str">
            <v>Хлеб пшеничный в/с</v>
          </cell>
          <cell r="F209">
            <v>70</v>
          </cell>
          <cell r="G209">
            <v>6.6</v>
          </cell>
          <cell r="H209">
            <v>1</v>
          </cell>
          <cell r="I209">
            <v>37</v>
          </cell>
          <cell r="J209">
            <v>184.6</v>
          </cell>
          <cell r="L209">
            <v>5.25</v>
          </cell>
        </row>
      </sheetData>
      <sheetData sheetId="1">
        <row r="177">
          <cell r="F177">
            <v>230</v>
          </cell>
          <cell r="G177">
            <v>9.4000000000000075</v>
          </cell>
          <cell r="H177">
            <v>13.600000000000046</v>
          </cell>
          <cell r="I177">
            <v>50.400000000000048</v>
          </cell>
        </row>
        <row r="196">
          <cell r="J196">
            <v>298.99999999999994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M34" sqref="M34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30.75" thickBot="1">
      <c r="A4" s="12" t="s">
        <v>10</v>
      </c>
      <c r="B4" s="13" t="s">
        <v>11</v>
      </c>
      <c r="C4" s="14">
        <f>'[1]1-4 кл'!K196</f>
        <v>173</v>
      </c>
      <c r="D4" s="15" t="str">
        <f>'[1]1-4 кл'!E196</f>
        <v>Каша вязкая молочная из овсяной крупы с маслом сливочным</v>
      </c>
      <c r="E4" s="16">
        <f>'[1]1-4 кл'!F196</f>
        <v>180</v>
      </c>
      <c r="F4" s="17">
        <f>'[1]1-4 кл'!L196</f>
        <v>30</v>
      </c>
      <c r="G4" s="18">
        <f>'[1]1-4 кл'!J196</f>
        <v>234</v>
      </c>
      <c r="H4" s="19">
        <f>'[1]1-4 кл'!G196</f>
        <v>5.24347826086957</v>
      </c>
      <c r="I4" s="19">
        <f>'[1]1-4 кл'!H196</f>
        <v>10.3304347826087</v>
      </c>
      <c r="J4" s="19">
        <f>'[1]1-4 кл'!I196</f>
        <v>29.973913043478301</v>
      </c>
    </row>
    <row r="5" spans="1:10" ht="15.75" thickBot="1">
      <c r="A5" s="20"/>
      <c r="B5" s="21" t="s">
        <v>12</v>
      </c>
      <c r="C5" s="22">
        <f>'[1]1-4 кл'!K198</f>
        <v>382</v>
      </c>
      <c r="D5" s="23" t="str">
        <f>'[1]1-4 кл'!E198</f>
        <v>Какао с молоком</v>
      </c>
      <c r="E5" s="23">
        <f>'[1]1-4 кл'!F198</f>
        <v>200</v>
      </c>
      <c r="F5" s="24">
        <f>'[1]1-4 кл'!L198</f>
        <v>10.68</v>
      </c>
      <c r="G5" s="18">
        <f>'[1]1-4 кл'!J198</f>
        <v>150.80000000000001</v>
      </c>
      <c r="H5" s="19">
        <f>'[1]1-4 кл'!G198</f>
        <v>3.8</v>
      </c>
      <c r="I5" s="19">
        <f>'[1]1-4 кл'!H198</f>
        <v>3.2</v>
      </c>
      <c r="J5" s="19">
        <f>'[1]1-4 кл'!I198</f>
        <v>26.7</v>
      </c>
    </row>
    <row r="6" spans="1:10" ht="15.75" thickBot="1">
      <c r="A6" s="20"/>
      <c r="B6" s="21" t="s">
        <v>21</v>
      </c>
      <c r="C6" s="25"/>
      <c r="D6" s="23" t="str">
        <f>'[1]1-4 кл'!E199</f>
        <v xml:space="preserve">Хлеб пшеничный </v>
      </c>
      <c r="E6" s="23">
        <f>'[1]1-4 кл'!F199</f>
        <v>30</v>
      </c>
      <c r="F6" s="24">
        <f>'[1]1-4 кл'!L199</f>
        <v>1.75</v>
      </c>
      <c r="G6" s="18">
        <f>'[1]1-4 кл'!J199</f>
        <v>63.6</v>
      </c>
      <c r="H6" s="19">
        <f>'[1]1-4 кл'!G199</f>
        <v>2.4</v>
      </c>
      <c r="I6" s="19">
        <f>'[1]1-4 кл'!H199</f>
        <v>0.4</v>
      </c>
      <c r="J6" s="19">
        <f>'[1]1-4 кл'!I199</f>
        <v>12.6</v>
      </c>
    </row>
    <row r="7" spans="1:10" ht="15.75" thickBot="1">
      <c r="A7" s="20"/>
      <c r="B7" s="26" t="s">
        <v>18</v>
      </c>
      <c r="C7" s="25"/>
      <c r="D7" s="23" t="str">
        <f>'[1]1-4 кл'!E200</f>
        <v>Банан</v>
      </c>
      <c r="E7" s="23">
        <f>'[1]1-4 кл'!F200</f>
        <v>200</v>
      </c>
      <c r="F7" s="24">
        <f>'[1]1-4 кл'!L200</f>
        <v>40</v>
      </c>
      <c r="G7" s="18">
        <f>'[1]1-4 кл'!J200</f>
        <v>29.9</v>
      </c>
      <c r="H7" s="19">
        <f>'[1]1-4 кл'!G200</f>
        <v>0.2</v>
      </c>
      <c r="I7" s="19">
        <f>'[1]1-4 кл'!H200</f>
        <v>0</v>
      </c>
      <c r="J7" s="19">
        <f>'[1]1-4 кл'!I200</f>
        <v>7.2</v>
      </c>
    </row>
    <row r="8" spans="1:10" ht="15.75" thickBot="1">
      <c r="A8" s="27"/>
      <c r="B8" s="26"/>
      <c r="C8" s="25"/>
      <c r="D8" s="23" t="str">
        <f>'[1]1-4 кл'!E201</f>
        <v>Печенье</v>
      </c>
      <c r="E8" s="23">
        <f>'[1]1-4 кл'!F201</f>
        <v>50</v>
      </c>
      <c r="F8" s="24">
        <f>'[1]1-4 кл'!L201</f>
        <v>9.5</v>
      </c>
      <c r="G8" s="18">
        <f>'[1]1-4 кл'!J201</f>
        <v>195.5</v>
      </c>
      <c r="H8" s="19">
        <f>'[1]1-4 кл'!G201</f>
        <v>3.3</v>
      </c>
      <c r="I8" s="19">
        <f>'[1]1-4 кл'!H201</f>
        <v>4.3</v>
      </c>
      <c r="J8" s="19">
        <f>'[1]1-4 кл'!I201</f>
        <v>36</v>
      </c>
    </row>
    <row r="9" spans="1:10">
      <c r="A9" s="20" t="s">
        <v>13</v>
      </c>
      <c r="B9" s="1" t="s">
        <v>14</v>
      </c>
      <c r="C9" s="28">
        <f>'[1]1-4 кл'!K204</f>
        <v>71</v>
      </c>
      <c r="D9" s="29" t="str">
        <f>'[1]1-4 кл'!E204</f>
        <v>Овощи натуральные свежие (огурцы)</v>
      </c>
      <c r="E9" s="30">
        <f>'[1]1-4 кл'!F204</f>
        <v>100</v>
      </c>
      <c r="F9" s="31">
        <f>'[1]1-4 кл'!L204</f>
        <v>27.35</v>
      </c>
      <c r="G9" s="32">
        <f>'[1]1-4 кл'!J204</f>
        <v>16</v>
      </c>
      <c r="H9" s="33">
        <f>'[1]1-4 кл'!G204</f>
        <v>0.8</v>
      </c>
      <c r="I9" s="33">
        <f>'[1]1-4 кл'!H204</f>
        <v>0</v>
      </c>
      <c r="J9" s="33">
        <f>'[1]1-4 кл'!I204</f>
        <v>3.3</v>
      </c>
    </row>
    <row r="10" spans="1:10">
      <c r="A10" s="20"/>
      <c r="B10" s="1" t="s">
        <v>15</v>
      </c>
      <c r="C10" s="28">
        <f>'[1]1-4 кл'!K205</f>
        <v>96</v>
      </c>
      <c r="D10" s="29" t="str">
        <f>'[1]1-4 кл'!E205</f>
        <v xml:space="preserve"> Рассольник  ленинградский</v>
      </c>
      <c r="E10" s="30">
        <f>'[1]1-4 кл'!F205</f>
        <v>250</v>
      </c>
      <c r="F10" s="31">
        <f>'[1]1-4 кл'!L205</f>
        <v>21.37</v>
      </c>
      <c r="G10" s="32">
        <f>'[1]1-4 кл'!J205</f>
        <v>136.30000000000001</v>
      </c>
      <c r="H10" s="33">
        <f>'[1]1-4 кл'!G205</f>
        <v>2.1</v>
      </c>
      <c r="I10" s="33">
        <f>'[1]1-4 кл'!H205</f>
        <v>5.0999999999999996</v>
      </c>
      <c r="J10" s="33">
        <f>'[1]1-4 кл'!I205</f>
        <v>20.5</v>
      </c>
    </row>
    <row r="11" spans="1:10">
      <c r="A11" s="20"/>
      <c r="B11" s="1" t="s">
        <v>16</v>
      </c>
      <c r="C11" s="28">
        <f>'[1]1-4 кл'!K206</f>
        <v>234</v>
      </c>
      <c r="D11" s="29" t="str">
        <f>'[1]1-4 кл'!E206</f>
        <v>Котлеты рыбные с маслом сливочным</v>
      </c>
      <c r="E11" s="30">
        <f>'[1]1-4 кл'!F206</f>
        <v>105</v>
      </c>
      <c r="F11" s="31">
        <f>'[1]1-4 кл'!L206</f>
        <v>30.41</v>
      </c>
      <c r="G11" s="32">
        <f>'[1]1-4 кл'!J206</f>
        <v>274</v>
      </c>
      <c r="H11" s="33">
        <f>'[1]1-4 кл'!G206</f>
        <v>14.8</v>
      </c>
      <c r="I11" s="33">
        <f>'[1]1-4 кл'!H206</f>
        <v>18.8</v>
      </c>
      <c r="J11" s="33">
        <f>'[1]1-4 кл'!I206</f>
        <v>11.6</v>
      </c>
    </row>
    <row r="12" spans="1:10">
      <c r="A12" s="20"/>
      <c r="B12" s="1" t="s">
        <v>17</v>
      </c>
      <c r="C12" s="28">
        <f>'[1]1-4 кл'!K207</f>
        <v>142</v>
      </c>
      <c r="D12" s="29" t="str">
        <f>'[1]1-4 кл'!E207</f>
        <v xml:space="preserve"> Картофель и овощи, тушенные в  соусе.</v>
      </c>
      <c r="E12" s="30">
        <f>'[1]1-4 кл'!F207</f>
        <v>200</v>
      </c>
      <c r="F12" s="31">
        <f>'[1]1-4 кл'!L207</f>
        <v>21.56</v>
      </c>
      <c r="G12" s="32">
        <f>'[1]1-4 кл'!J207</f>
        <v>270.39999999999998</v>
      </c>
      <c r="H12" s="33">
        <f>'[1]1-4 кл'!G207</f>
        <v>4</v>
      </c>
      <c r="I12" s="33">
        <f>'[1]1-4 кл'!H207</f>
        <v>10.6</v>
      </c>
      <c r="J12" s="33">
        <f>'[1]1-4 кл'!I207</f>
        <v>39.700000000000003</v>
      </c>
    </row>
    <row r="13" spans="1:10">
      <c r="A13" s="20"/>
      <c r="B13" s="1" t="s">
        <v>27</v>
      </c>
      <c r="C13" s="28"/>
      <c r="D13" s="29" t="str">
        <f>'[1]1-4 кл'!E208</f>
        <v>Сок фруктовый т/о 200г.</v>
      </c>
      <c r="E13" s="30">
        <f>'[1]1-4 кл'!F208</f>
        <v>200</v>
      </c>
      <c r="F13" s="31">
        <f>'[1]1-4 кл'!L208</f>
        <v>18</v>
      </c>
      <c r="G13" s="32">
        <f>'[1]1-4 кл'!J208</f>
        <v>101.6</v>
      </c>
      <c r="H13" s="33">
        <f>'[1]1-4 кл'!G208</f>
        <v>1</v>
      </c>
      <c r="I13" s="33">
        <f>'[1]1-4 кл'!H208</f>
        <v>0</v>
      </c>
      <c r="J13" s="33">
        <f>'[1]1-4 кл'!I208</f>
        <v>24.4</v>
      </c>
    </row>
    <row r="14" spans="1:10">
      <c r="A14" s="20"/>
      <c r="B14" s="1" t="s">
        <v>22</v>
      </c>
      <c r="C14" s="28"/>
      <c r="D14" s="29" t="str">
        <f>'[1]1-4 кл'!E209</f>
        <v>Хлеб пшеничный в/с</v>
      </c>
      <c r="E14" s="30">
        <f>'[1]1-4 кл'!F209</f>
        <v>70</v>
      </c>
      <c r="F14" s="31">
        <f>'[1]1-4 кл'!L209</f>
        <v>5.25</v>
      </c>
      <c r="G14" s="32">
        <f>'[1]1-4 кл'!J209</f>
        <v>184.6</v>
      </c>
      <c r="H14" s="33">
        <f>'[1]1-4 кл'!G209</f>
        <v>6.6</v>
      </c>
      <c r="I14" s="33">
        <f>'[1]1-4 кл'!H209</f>
        <v>1</v>
      </c>
      <c r="J14" s="33">
        <f>'[1]1-4 кл'!I209</f>
        <v>37</v>
      </c>
    </row>
    <row r="15" spans="1:10">
      <c r="A15" s="20"/>
      <c r="B15" s="1" t="s">
        <v>19</v>
      </c>
      <c r="C15" s="28"/>
      <c r="D15" s="29"/>
      <c r="E15" s="30"/>
      <c r="F15" s="31"/>
      <c r="G15" s="32"/>
      <c r="H15" s="32"/>
      <c r="I15" s="32"/>
      <c r="J15" s="32"/>
    </row>
    <row r="16" spans="1:10">
      <c r="A16" s="20"/>
      <c r="B16" s="34"/>
      <c r="C16" s="35"/>
      <c r="D16" s="36"/>
      <c r="E16" s="37"/>
      <c r="F16" s="38"/>
      <c r="G16" s="39"/>
      <c r="H16" s="39"/>
      <c r="I16" s="39"/>
      <c r="J16" s="40"/>
    </row>
    <row r="17" spans="1:10" ht="15.75" thickBot="1">
      <c r="A17" s="27"/>
      <c r="B17" s="41"/>
      <c r="C17" s="42" t="s">
        <v>26</v>
      </c>
      <c r="D17" s="43"/>
      <c r="E17" s="44">
        <f>SUM(E4:E14)</f>
        <v>1585</v>
      </c>
      <c r="F17" s="45">
        <f>SUM(F4:F16)</f>
        <v>215.87</v>
      </c>
      <c r="G17" s="45">
        <f>SUM(G4:G16)</f>
        <v>1656.6999999999998</v>
      </c>
      <c r="H17" s="45">
        <f>SUM(H4:H16)</f>
        <v>44.243478260869573</v>
      </c>
      <c r="I17" s="45">
        <f>SUM(I4:I16)</f>
        <v>53.730434782608704</v>
      </c>
      <c r="J17" s="45">
        <f>SUM(J4:J16)</f>
        <v>248.97391304347829</v>
      </c>
    </row>
    <row r="18" spans="1:10">
      <c r="E18" s="46"/>
      <c r="F18" s="46"/>
      <c r="G18" s="46"/>
      <c r="H18" s="46"/>
      <c r="I18" s="46"/>
      <c r="J18" s="46"/>
    </row>
    <row r="19" spans="1:10">
      <c r="A19" s="2" t="s">
        <v>0</v>
      </c>
      <c r="B19" s="3" t="s">
        <v>25</v>
      </c>
      <c r="C19" s="4"/>
      <c r="D19" s="5"/>
      <c r="E19" s="46" t="s">
        <v>20</v>
      </c>
      <c r="F19" s="47" t="s">
        <v>30</v>
      </c>
      <c r="G19" s="46"/>
      <c r="H19" s="46"/>
      <c r="I19" s="46" t="s">
        <v>1</v>
      </c>
      <c r="J19" s="48" t="str">
        <f>J1</f>
        <v>14.06.2024г</v>
      </c>
    </row>
    <row r="20" spans="1:10" ht="15.75" thickBot="1">
      <c r="E20" s="46"/>
      <c r="F20" s="46"/>
      <c r="G20" s="46"/>
      <c r="H20" s="46"/>
      <c r="I20" s="46"/>
      <c r="J20" s="46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9" t="s">
        <v>24</v>
      </c>
      <c r="F21" s="49" t="s">
        <v>5</v>
      </c>
      <c r="G21" s="49" t="s">
        <v>6</v>
      </c>
      <c r="H21" s="50" t="s">
        <v>7</v>
      </c>
      <c r="I21" s="49" t="s">
        <v>8</v>
      </c>
      <c r="J21" s="51" t="s">
        <v>9</v>
      </c>
    </row>
    <row r="22" spans="1:10" ht="30.75" thickBot="1">
      <c r="A22" s="12" t="s">
        <v>10</v>
      </c>
      <c r="B22" s="13" t="s">
        <v>11</v>
      </c>
      <c r="C22" s="52">
        <f>C4</f>
        <v>173</v>
      </c>
      <c r="D22" s="15" t="str">
        <f>D4</f>
        <v>Каша вязкая молочная из овсяной крупы с маслом сливочным</v>
      </c>
      <c r="E22" s="16">
        <f>'[1]5-11 кл'!F177</f>
        <v>230</v>
      </c>
      <c r="F22" s="17">
        <f>F4</f>
        <v>30</v>
      </c>
      <c r="G22" s="53">
        <f>'[1]5-11 кл'!J196</f>
        <v>298.99999999999994</v>
      </c>
      <c r="H22" s="53">
        <f>'[1]5-11 кл'!G177</f>
        <v>9.4000000000000075</v>
      </c>
      <c r="I22" s="53">
        <f>'[1]5-11 кл'!H177</f>
        <v>13.600000000000046</v>
      </c>
      <c r="J22" s="53">
        <f>'[1]5-11 кл'!I177</f>
        <v>50.400000000000048</v>
      </c>
    </row>
    <row r="23" spans="1:10" ht="15.75" thickBot="1">
      <c r="A23" s="20"/>
      <c r="B23" s="21" t="s">
        <v>12</v>
      </c>
      <c r="C23" s="52">
        <f>C5</f>
        <v>382</v>
      </c>
      <c r="D23" s="16" t="str">
        <f>D5</f>
        <v>Какао с молоком</v>
      </c>
      <c r="E23" s="16">
        <f>E5</f>
        <v>200</v>
      </c>
      <c r="F23" s="17">
        <f>F5</f>
        <v>10.68</v>
      </c>
      <c r="G23" s="53">
        <f>G5</f>
        <v>150.80000000000001</v>
      </c>
      <c r="H23" s="53">
        <f>H5</f>
        <v>3.8</v>
      </c>
      <c r="I23" s="53">
        <f>I5</f>
        <v>3.2</v>
      </c>
      <c r="J23" s="53">
        <f>J5</f>
        <v>26.7</v>
      </c>
    </row>
    <row r="24" spans="1:10" ht="15.75" thickBot="1">
      <c r="A24" s="20"/>
      <c r="B24" s="21" t="s">
        <v>21</v>
      </c>
      <c r="C24" s="52"/>
      <c r="D24" s="16" t="str">
        <f>D6</f>
        <v xml:space="preserve">Хлеб пшеничный </v>
      </c>
      <c r="E24" s="16">
        <f>E6</f>
        <v>30</v>
      </c>
      <c r="F24" s="17">
        <f>F6</f>
        <v>1.75</v>
      </c>
      <c r="G24" s="53">
        <f>G6</f>
        <v>63.6</v>
      </c>
      <c r="H24" s="53">
        <f>H6</f>
        <v>2.4</v>
      </c>
      <c r="I24" s="53">
        <f>I6</f>
        <v>0.4</v>
      </c>
      <c r="J24" s="53">
        <f>J6</f>
        <v>12.6</v>
      </c>
    </row>
    <row r="25" spans="1:10" ht="15.75" thickBot="1">
      <c r="A25" s="20"/>
      <c r="B25" s="26" t="s">
        <v>18</v>
      </c>
      <c r="C25" s="52"/>
      <c r="D25" s="16" t="str">
        <f>D7</f>
        <v>Банан</v>
      </c>
      <c r="E25" s="16">
        <f>E7</f>
        <v>200</v>
      </c>
      <c r="F25" s="17">
        <f>F7</f>
        <v>40</v>
      </c>
      <c r="G25" s="53">
        <f>G7</f>
        <v>29.9</v>
      </c>
      <c r="H25" s="53">
        <f>H7</f>
        <v>0.2</v>
      </c>
      <c r="I25" s="53">
        <f>I7</f>
        <v>0</v>
      </c>
      <c r="J25" s="53">
        <f>J7</f>
        <v>7.2</v>
      </c>
    </row>
    <row r="26" spans="1:10" ht="15.75" thickBot="1">
      <c r="A26" s="27"/>
      <c r="B26" s="26"/>
      <c r="C26" s="52">
        <f>C8</f>
        <v>0</v>
      </c>
      <c r="D26" s="52" t="str">
        <f>D8</f>
        <v>Печенье</v>
      </c>
      <c r="E26" s="54">
        <f>E8</f>
        <v>50</v>
      </c>
      <c r="F26" s="17">
        <f>F8</f>
        <v>9.5</v>
      </c>
      <c r="G26" s="53">
        <f>G8</f>
        <v>195.5</v>
      </c>
      <c r="H26" s="53">
        <f>H8</f>
        <v>3.3</v>
      </c>
      <c r="I26" s="53">
        <f>I8</f>
        <v>4.3</v>
      </c>
      <c r="J26" s="53">
        <f>J8</f>
        <v>36</v>
      </c>
    </row>
    <row r="27" spans="1:10" ht="15.75" thickBot="1">
      <c r="A27" s="20" t="s">
        <v>13</v>
      </c>
      <c r="B27" s="1" t="s">
        <v>14</v>
      </c>
      <c r="C27" s="52">
        <f>C9</f>
        <v>71</v>
      </c>
      <c r="D27" s="54" t="str">
        <f>D9</f>
        <v>Овощи натуральные свежие (огурцы)</v>
      </c>
      <c r="E27" s="54">
        <f>E9</f>
        <v>100</v>
      </c>
      <c r="F27" s="17">
        <f>F9</f>
        <v>27.35</v>
      </c>
      <c r="G27" s="53">
        <f>G9</f>
        <v>16</v>
      </c>
      <c r="H27" s="53">
        <f>H9</f>
        <v>0.8</v>
      </c>
      <c r="I27" s="53">
        <f>I9</f>
        <v>0</v>
      </c>
      <c r="J27" s="53">
        <f>J9</f>
        <v>3.3</v>
      </c>
    </row>
    <row r="28" spans="1:10" ht="15.75" thickBot="1">
      <c r="A28" s="20"/>
      <c r="B28" s="1" t="s">
        <v>15</v>
      </c>
      <c r="C28" s="52">
        <f>C10</f>
        <v>96</v>
      </c>
      <c r="D28" s="54" t="str">
        <f>D10</f>
        <v xml:space="preserve"> Рассольник  ленинградский</v>
      </c>
      <c r="E28" s="54">
        <f>E10</f>
        <v>250</v>
      </c>
      <c r="F28" s="17">
        <f>F10</f>
        <v>21.37</v>
      </c>
      <c r="G28" s="53">
        <f>G10</f>
        <v>136.30000000000001</v>
      </c>
      <c r="H28" s="53">
        <f>H10</f>
        <v>2.1</v>
      </c>
      <c r="I28" s="53">
        <f>I10</f>
        <v>5.0999999999999996</v>
      </c>
      <c r="J28" s="53">
        <f>J10</f>
        <v>20.5</v>
      </c>
    </row>
    <row r="29" spans="1:10" ht="15.75" thickBot="1">
      <c r="A29" s="20"/>
      <c r="B29" s="1" t="s">
        <v>16</v>
      </c>
      <c r="C29" s="52">
        <f>C11</f>
        <v>234</v>
      </c>
      <c r="D29" s="54" t="str">
        <f>D11</f>
        <v>Котлеты рыбные с маслом сливочным</v>
      </c>
      <c r="E29" s="54">
        <f>E11</f>
        <v>105</v>
      </c>
      <c r="F29" s="17">
        <f>F11</f>
        <v>30.41</v>
      </c>
      <c r="G29" s="53">
        <f>G11</f>
        <v>274</v>
      </c>
      <c r="H29" s="53">
        <f>H11</f>
        <v>14.8</v>
      </c>
      <c r="I29" s="53">
        <f>I11</f>
        <v>18.8</v>
      </c>
      <c r="J29" s="53">
        <f>J11</f>
        <v>11.6</v>
      </c>
    </row>
    <row r="30" spans="1:10" ht="15.75" thickBot="1">
      <c r="A30" s="20"/>
      <c r="B30" s="1" t="s">
        <v>17</v>
      </c>
      <c r="C30" s="52">
        <f>C12</f>
        <v>142</v>
      </c>
      <c r="D30" s="54" t="str">
        <f>D12</f>
        <v xml:space="preserve"> Картофель и овощи, тушенные в  соусе.</v>
      </c>
      <c r="E30" s="54">
        <f>E12</f>
        <v>200</v>
      </c>
      <c r="F30" s="17">
        <f>F12</f>
        <v>21.56</v>
      </c>
      <c r="G30" s="53">
        <f>G12</f>
        <v>270.39999999999998</v>
      </c>
      <c r="H30" s="53">
        <f>H12</f>
        <v>4</v>
      </c>
      <c r="I30" s="53">
        <f>I12</f>
        <v>10.6</v>
      </c>
      <c r="J30" s="53">
        <f>J12</f>
        <v>39.700000000000003</v>
      </c>
    </row>
    <row r="31" spans="1:10" ht="15.75" thickBot="1">
      <c r="A31" s="20"/>
      <c r="B31" s="1" t="s">
        <v>27</v>
      </c>
      <c r="C31" s="52"/>
      <c r="D31" s="54" t="str">
        <f>D13</f>
        <v>Сок фруктовый т/о 200г.</v>
      </c>
      <c r="E31" s="54">
        <f>E13</f>
        <v>200</v>
      </c>
      <c r="F31" s="17">
        <f>F13</f>
        <v>18</v>
      </c>
      <c r="G31" s="53">
        <f>G13</f>
        <v>101.6</v>
      </c>
      <c r="H31" s="53">
        <f>H13</f>
        <v>1</v>
      </c>
      <c r="I31" s="53">
        <f>I13</f>
        <v>0</v>
      </c>
      <c r="J31" s="53">
        <f>J13</f>
        <v>24.4</v>
      </c>
    </row>
    <row r="32" spans="1:10" ht="15.75" thickBot="1">
      <c r="A32" s="20"/>
      <c r="B32" s="1" t="s">
        <v>22</v>
      </c>
      <c r="C32" s="52"/>
      <c r="D32" s="54" t="str">
        <f>D14</f>
        <v>Хлеб пшеничный в/с</v>
      </c>
      <c r="E32" s="54">
        <f>E14</f>
        <v>70</v>
      </c>
      <c r="F32" s="17">
        <f>F14</f>
        <v>5.25</v>
      </c>
      <c r="G32" s="53">
        <f>G14</f>
        <v>184.6</v>
      </c>
      <c r="H32" s="53">
        <f>H14</f>
        <v>6.6</v>
      </c>
      <c r="I32" s="53">
        <f>I14</f>
        <v>1</v>
      </c>
      <c r="J32" s="53">
        <f>J14</f>
        <v>37</v>
      </c>
    </row>
    <row r="33" spans="1:10">
      <c r="A33" s="20"/>
      <c r="B33" s="1" t="s">
        <v>19</v>
      </c>
      <c r="C33" s="52"/>
      <c r="D33" s="55"/>
      <c r="E33" s="56"/>
      <c r="F33" s="57"/>
      <c r="G33" s="58"/>
      <c r="H33" s="58"/>
      <c r="I33" s="58"/>
      <c r="J33" s="58"/>
    </row>
    <row r="34" spans="1:10">
      <c r="A34" s="20"/>
      <c r="B34" s="34"/>
      <c r="C34" s="34"/>
      <c r="D34" s="59"/>
      <c r="E34" s="60"/>
      <c r="F34" s="61"/>
      <c r="G34" s="62"/>
      <c r="H34" s="62"/>
      <c r="I34" s="62"/>
      <c r="J34" s="63"/>
    </row>
    <row r="35" spans="1:10" ht="15.75" thickBot="1">
      <c r="A35" s="27"/>
      <c r="B35" s="41"/>
      <c r="C35" s="41" t="s">
        <v>26</v>
      </c>
      <c r="D35" s="64"/>
      <c r="E35" s="65">
        <f>SUM(E22:E32)</f>
        <v>1635</v>
      </c>
      <c r="F35" s="66">
        <f>SUM(F22:F33)</f>
        <v>215.87</v>
      </c>
      <c r="G35" s="67">
        <f>SUM(G22:G32)</f>
        <v>1721.6999999999998</v>
      </c>
      <c r="H35" s="67">
        <f>SUM(H22:H32)</f>
        <v>48.400000000000013</v>
      </c>
      <c r="I35" s="67">
        <f>SUM(I22:I32)</f>
        <v>57.00000000000005</v>
      </c>
      <c r="J35" s="67">
        <f>SUM(J22:J32)</f>
        <v>269.40000000000009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2024-06-02T07:38:14Z</dcterms:modified>
</cp:coreProperties>
</file>