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450" windowHeight="8145"/>
  </bookViews>
  <sheets>
    <sheet name="1" sheetId="2" r:id="rId1"/>
  </sheets>
  <externalReferences>
    <externalReference r:id="rId2"/>
  </externalReferences>
  <definedNames>
    <definedName name="_xlnm.Print_Area" localSheetId="0">'1'!$A$1:$J$35</definedName>
  </definedNames>
  <calcPr calcId="124519"/>
</workbook>
</file>

<file path=xl/calcChain.xml><?xml version="1.0" encoding="utf-8"?>
<calcChain xmlns="http://schemas.openxmlformats.org/spreadsheetml/2006/main">
  <c r="J22" i="2"/>
  <c r="I22"/>
  <c r="H22"/>
  <c r="G22"/>
  <c r="E22"/>
  <c r="J19"/>
  <c r="J14"/>
  <c r="J32" s="1"/>
  <c r="I14"/>
  <c r="I32" s="1"/>
  <c r="H14"/>
  <c r="H32" s="1"/>
  <c r="G14"/>
  <c r="G32" s="1"/>
  <c r="F14"/>
  <c r="F32" s="1"/>
  <c r="E14"/>
  <c r="E32" s="1"/>
  <c r="D14"/>
  <c r="D32" s="1"/>
  <c r="J13"/>
  <c r="J31" s="1"/>
  <c r="I13"/>
  <c r="I31" s="1"/>
  <c r="H13"/>
  <c r="H31" s="1"/>
  <c r="G13"/>
  <c r="G31" s="1"/>
  <c r="F13"/>
  <c r="F31" s="1"/>
  <c r="E13"/>
  <c r="E31" s="1"/>
  <c r="D13"/>
  <c r="D31" s="1"/>
  <c r="C13"/>
  <c r="J12"/>
  <c r="J30" s="1"/>
  <c r="I12"/>
  <c r="I30" s="1"/>
  <c r="H12"/>
  <c r="H30" s="1"/>
  <c r="G12"/>
  <c r="G30" s="1"/>
  <c r="F12"/>
  <c r="F30" s="1"/>
  <c r="E12"/>
  <c r="E30" s="1"/>
  <c r="D12"/>
  <c r="D30" s="1"/>
  <c r="C12"/>
  <c r="C30" s="1"/>
  <c r="J11"/>
  <c r="J29" s="1"/>
  <c r="I11"/>
  <c r="I29" s="1"/>
  <c r="H11"/>
  <c r="H29" s="1"/>
  <c r="G11"/>
  <c r="G29" s="1"/>
  <c r="F11"/>
  <c r="F29" s="1"/>
  <c r="E11"/>
  <c r="E29" s="1"/>
  <c r="D11"/>
  <c r="D29" s="1"/>
  <c r="C11"/>
  <c r="C29" s="1"/>
  <c r="J10"/>
  <c r="J28" s="1"/>
  <c r="I10"/>
  <c r="I28" s="1"/>
  <c r="H10"/>
  <c r="H28" s="1"/>
  <c r="G10"/>
  <c r="G28" s="1"/>
  <c r="F10"/>
  <c r="F28" s="1"/>
  <c r="E10"/>
  <c r="E28" s="1"/>
  <c r="D10"/>
  <c r="D28" s="1"/>
  <c r="C10"/>
  <c r="C28" s="1"/>
  <c r="J9"/>
  <c r="J27" s="1"/>
  <c r="I9"/>
  <c r="I27" s="1"/>
  <c r="H9"/>
  <c r="H27" s="1"/>
  <c r="G9"/>
  <c r="G27" s="1"/>
  <c r="F9"/>
  <c r="F27" s="1"/>
  <c r="E9"/>
  <c r="E27" s="1"/>
  <c r="D9"/>
  <c r="D27" s="1"/>
  <c r="C9"/>
  <c r="C27" s="1"/>
  <c r="J8"/>
  <c r="J26" s="1"/>
  <c r="I8"/>
  <c r="I26" s="1"/>
  <c r="H8"/>
  <c r="H26" s="1"/>
  <c r="G8"/>
  <c r="G26" s="1"/>
  <c r="F8"/>
  <c r="F26" s="1"/>
  <c r="E8"/>
  <c r="E26" s="1"/>
  <c r="D8"/>
  <c r="D26" s="1"/>
  <c r="C8"/>
  <c r="C26" s="1"/>
  <c r="J7"/>
  <c r="J25" s="1"/>
  <c r="I7"/>
  <c r="I25" s="1"/>
  <c r="H7"/>
  <c r="H25" s="1"/>
  <c r="G7"/>
  <c r="G25" s="1"/>
  <c r="F7"/>
  <c r="F25" s="1"/>
  <c r="E7"/>
  <c r="E25" s="1"/>
  <c r="D7"/>
  <c r="D25" s="1"/>
  <c r="J6"/>
  <c r="J24" s="1"/>
  <c r="I6"/>
  <c r="I24" s="1"/>
  <c r="H6"/>
  <c r="H24" s="1"/>
  <c r="G6"/>
  <c r="G24" s="1"/>
  <c r="F6"/>
  <c r="F24" s="1"/>
  <c r="E6"/>
  <c r="E24" s="1"/>
  <c r="D6"/>
  <c r="D24" s="1"/>
  <c r="J5"/>
  <c r="J23" s="1"/>
  <c r="I5"/>
  <c r="I23" s="1"/>
  <c r="H5"/>
  <c r="H23" s="1"/>
  <c r="G5"/>
  <c r="G23" s="1"/>
  <c r="F5"/>
  <c r="F23" s="1"/>
  <c r="E5"/>
  <c r="E23" s="1"/>
  <c r="D5"/>
  <c r="D23" s="1"/>
  <c r="C5"/>
  <c r="C23" s="1"/>
  <c r="J4"/>
  <c r="J17" s="1"/>
  <c r="I4"/>
  <c r="I17" s="1"/>
  <c r="H4"/>
  <c r="H17" s="1"/>
  <c r="G4"/>
  <c r="G17" s="1"/>
  <c r="F4"/>
  <c r="F17" s="1"/>
  <c r="E4"/>
  <c r="E17" s="1"/>
  <c r="D4"/>
  <c r="D22" s="1"/>
  <c r="C4"/>
  <c r="C22" s="1"/>
  <c r="E35" l="1"/>
  <c r="H35"/>
  <c r="J35"/>
  <c r="G35"/>
  <c r="I35"/>
  <c r="F22"/>
  <c r="F35" s="1"/>
</calcChain>
</file>

<file path=xl/sharedStrings.xml><?xml version="1.0" encoding="utf-8"?>
<sst xmlns="http://schemas.openxmlformats.org/spreadsheetml/2006/main" count="59" uniqueCount="31">
  <si>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</si>
  <si>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</si>
  <si>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</si>
  <si>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</si>
  <si>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</si>
  <si>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</si>
  <si>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</si>
  <si>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</si>
  <si>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</si>
  <si>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</si>
  <si>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</si>
  <si>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</si>
  <si>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</si>
  <si>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</si>
  <si>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</si>
  <si>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</si>
  <si>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</si>
  <si>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</si>
  <si>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</si>
  <si>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</si>
  <si>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</si>
  <si>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</si>
  <si>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</si>
  <si>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</si>
  <si>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</si>
  <si>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СОШ с Кипцы</t>
  </si>
  <si>
    <t>итого</t>
  </si>
  <si>
    <t>напиток</t>
  </si>
  <si>
    <t>ЛОЛ 7-11 лет</t>
  </si>
  <si>
    <t>15.06.2024г</t>
  </si>
  <si>
    <t>ЛОЛ 12-18 лет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</si>
</sst>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</font>
    <font>
      <sz val="10"/>
      <color indexed="8"/>
      <name val="Arial"/>
      <family val="2"/>
      <charset val="204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9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68">
    <xf numFmtId="0" fontId="0" fillId="0" borderId="0" xfId="0"/>
    <xf numFmtId="0" fontId="0" fillId="0" borderId="15" xfId="1" applyFont="1" applyBorder="1"/>
    <xf numFmtId="0" fontId="4" fillId="0" borderId="0" xfId="2"/>
    <xf numFmtId="0" fontId="4" fillId="2" borderId="12" xfId="2" applyFill="1" applyBorder="1" applyAlignment="1" applyProtection="1">
      <protection locked="0"/>
    </xf>
    <xf numFmtId="0" fontId="4" fillId="2" borderId="13" xfId="2" applyFill="1" applyBorder="1" applyAlignment="1" applyProtection="1">
      <protection locked="0"/>
    </xf>
    <xf numFmtId="0" fontId="4" fillId="2" borderId="14" xfId="2" applyFill="1" applyBorder="1" applyAlignment="1" applyProtection="1">
      <protection locked="0"/>
    </xf>
    <xf numFmtId="49" fontId="4" fillId="2" borderId="1" xfId="2" applyNumberFormat="1" applyFill="1" applyBorder="1" applyProtection="1">
      <protection locked="0"/>
    </xf>
    <xf numFmtId="14" fontId="4" fillId="2" borderId="1" xfId="2" applyNumberFormat="1" applyFill="1" applyBorder="1" applyProtection="1">
      <protection locked="0"/>
    </xf>
    <xf numFmtId="0" fontId="4" fillId="0" borderId="6" xfId="2" applyBorder="1" applyAlignment="1">
      <alignment horizontal="center"/>
    </xf>
    <xf numFmtId="0" fontId="4" fillId="0" borderId="7" xfId="2" applyBorder="1" applyAlignment="1">
      <alignment horizontal="center"/>
    </xf>
    <xf numFmtId="0" fontId="4" fillId="0" borderId="7" xfId="2" applyNumberFormat="1" applyBorder="1" applyAlignment="1">
      <alignment horizontal="center"/>
    </xf>
    <xf numFmtId="0" fontId="4" fillId="0" borderId="8" xfId="2" applyBorder="1" applyAlignment="1">
      <alignment horizontal="center"/>
    </xf>
    <xf numFmtId="0" fontId="4" fillId="0" borderId="2" xfId="2" applyBorder="1"/>
    <xf numFmtId="0" fontId="4" fillId="0" borderId="3" xfId="2" applyBorder="1"/>
    <xf numFmtId="1" fontId="4" fillId="2" borderId="3" xfId="2" applyNumberFormat="1" applyFill="1" applyBorder="1" applyAlignment="1" applyProtection="1">
      <alignment horizontal="right"/>
      <protection locked="0"/>
    </xf>
    <xf numFmtId="0" fontId="4" fillId="2" borderId="3" xfId="2" applyFill="1" applyBorder="1" applyAlignment="1" applyProtection="1">
      <alignment horizontal="left" wrapText="1"/>
      <protection locked="0"/>
    </xf>
    <xf numFmtId="0" fontId="4" fillId="2" borderId="3" xfId="2" applyFill="1" applyBorder="1" applyAlignment="1" applyProtection="1">
      <alignment horizontal="left"/>
      <protection locked="0"/>
    </xf>
    <xf numFmtId="2" fontId="4" fillId="2" borderId="3" xfId="2" applyNumberFormat="1" applyFill="1" applyBorder="1" applyAlignment="1" applyProtection="1">
      <alignment horizontal="left"/>
      <protection locked="0"/>
    </xf>
    <xf numFmtId="164" fontId="2" fillId="2" borderId="3" xfId="2" applyNumberFormat="1" applyFont="1" applyFill="1" applyBorder="1" applyAlignment="1" applyProtection="1">
      <alignment horizontal="left"/>
      <protection locked="0"/>
    </xf>
    <xf numFmtId="164" fontId="2" fillId="0" borderId="1" xfId="2" applyNumberFormat="1" applyFont="1" applyBorder="1" applyAlignment="1">
      <alignment horizontal="left"/>
    </xf>
    <xf numFmtId="0" fontId="4" fillId="0" borderId="4" xfId="2" applyBorder="1"/>
    <xf numFmtId="0" fontId="4" fillId="0" borderId="1" xfId="2" applyBorder="1"/>
    <xf numFmtId="1" fontId="4" fillId="2" borderId="1" xfId="2" applyNumberFormat="1" applyFill="1" applyBorder="1" applyAlignment="1" applyProtection="1">
      <alignment horizontal="right"/>
      <protection locked="0"/>
    </xf>
    <xf numFmtId="0" fontId="4" fillId="2" borderId="1" xfId="2" applyFill="1" applyBorder="1" applyAlignment="1" applyProtection="1">
      <alignment horizontal="left"/>
      <protection locked="0"/>
    </xf>
    <xf numFmtId="2" fontId="4" fillId="2" borderId="1" xfId="2" applyNumberFormat="1" applyFill="1" applyBorder="1" applyAlignment="1" applyProtection="1">
      <alignment horizontal="left"/>
      <protection locked="0"/>
    </xf>
    <xf numFmtId="0" fontId="4" fillId="2" borderId="1" xfId="2" applyFill="1" applyBorder="1" applyAlignment="1" applyProtection="1">
      <alignment horizontal="right"/>
      <protection locked="0"/>
    </xf>
    <xf numFmtId="0" fontId="4" fillId="2" borderId="1" xfId="2" applyFill="1" applyBorder="1" applyProtection="1">
      <protection locked="0"/>
    </xf>
    <xf numFmtId="0" fontId="4" fillId="0" borderId="5" xfId="2" applyBorder="1"/>
    <xf numFmtId="0" fontId="1" fillId="0" borderId="1" xfId="2" applyFont="1" applyBorder="1" applyAlignment="1">
      <alignment horizontal="right" wrapText="1"/>
    </xf>
    <xf numFmtId="0" fontId="4" fillId="2" borderId="16" xfId="2" applyFill="1" applyBorder="1" applyAlignment="1" applyProtection="1">
      <alignment horizontal="left" wrapText="1"/>
      <protection locked="0"/>
    </xf>
    <xf numFmtId="1" fontId="4" fillId="2" borderId="16" xfId="2" applyNumberFormat="1" applyFill="1" applyBorder="1" applyAlignment="1" applyProtection="1">
      <alignment horizontal="left"/>
      <protection locked="0"/>
    </xf>
    <xf numFmtId="2" fontId="4" fillId="2" borderId="16" xfId="2" applyNumberFormat="1" applyFill="1" applyBorder="1" applyAlignment="1" applyProtection="1">
      <alignment horizontal="left"/>
      <protection locked="0"/>
    </xf>
    <xf numFmtId="164" fontId="1" fillId="0" borderId="1" xfId="2" applyNumberFormat="1" applyFont="1" applyBorder="1" applyAlignment="1">
      <alignment horizontal="left"/>
    </xf>
    <xf numFmtId="164" fontId="0" fillId="0" borderId="1" xfId="2" applyNumberFormat="1" applyFont="1" applyBorder="1" applyAlignment="1">
      <alignment horizontal="left"/>
    </xf>
    <xf numFmtId="0" fontId="4" fillId="2" borderId="10" xfId="2" applyFill="1" applyBorder="1" applyProtection="1">
      <protection locked="0"/>
    </xf>
    <xf numFmtId="0" fontId="4" fillId="2" borderId="10" xfId="2" applyFill="1" applyBorder="1" applyAlignment="1" applyProtection="1">
      <alignment horizontal="left"/>
      <protection locked="0"/>
    </xf>
    <xf numFmtId="0" fontId="4" fillId="2" borderId="10" xfId="2" applyFill="1" applyBorder="1" applyAlignment="1" applyProtection="1">
      <alignment horizontal="left" wrapText="1"/>
      <protection locked="0"/>
    </xf>
    <xf numFmtId="1" fontId="4" fillId="2" borderId="10" xfId="2" applyNumberFormat="1" applyFill="1" applyBorder="1" applyAlignment="1" applyProtection="1">
      <alignment horizontal="left"/>
      <protection locked="0"/>
    </xf>
    <xf numFmtId="2" fontId="4" fillId="2" borderId="10" xfId="2" applyNumberFormat="1" applyFill="1" applyBorder="1" applyAlignment="1" applyProtection="1">
      <alignment horizontal="left"/>
      <protection locked="0"/>
    </xf>
    <xf numFmtId="164" fontId="4" fillId="2" borderId="10" xfId="2" applyNumberFormat="1" applyFill="1" applyBorder="1" applyAlignment="1" applyProtection="1">
      <alignment horizontal="left"/>
      <protection locked="0"/>
    </xf>
    <xf numFmtId="164" fontId="4" fillId="2" borderId="11" xfId="2" applyNumberFormat="1" applyFill="1" applyBorder="1" applyAlignment="1" applyProtection="1">
      <alignment horizontal="left"/>
      <protection locked="0"/>
    </xf>
    <xf numFmtId="0" fontId="4" fillId="2" borderId="9" xfId="2" applyFill="1" applyBorder="1" applyProtection="1">
      <protection locked="0"/>
    </xf>
    <xf numFmtId="0" fontId="4" fillId="2" borderId="9" xfId="2" applyFill="1" applyBorder="1" applyAlignment="1" applyProtection="1">
      <alignment horizontal="left"/>
      <protection locked="0"/>
    </xf>
    <xf numFmtId="0" fontId="4" fillId="2" borderId="9" xfId="2" applyFill="1" applyBorder="1" applyAlignment="1" applyProtection="1">
      <alignment horizontal="left" wrapText="1"/>
      <protection locked="0"/>
    </xf>
    <xf numFmtId="1" fontId="4" fillId="2" borderId="9" xfId="2" applyNumberFormat="1" applyFill="1" applyBorder="1" applyAlignment="1" applyProtection="1">
      <alignment horizontal="left"/>
      <protection locked="0"/>
    </xf>
    <xf numFmtId="2" fontId="4" fillId="2" borderId="9" xfId="2" applyNumberFormat="1" applyFill="1" applyBorder="1" applyAlignment="1" applyProtection="1">
      <alignment horizontal="left"/>
      <protection locked="0"/>
    </xf>
    <xf numFmtId="0" fontId="4" fillId="0" borderId="0" xfId="2" applyAlignment="1">
      <alignment horizontal="left"/>
    </xf>
    <xf numFmtId="49" fontId="4" fillId="2" borderId="1" xfId="2" applyNumberFormat="1" applyFill="1" applyBorder="1" applyAlignment="1" applyProtection="1">
      <alignment horizontal="left"/>
      <protection locked="0"/>
    </xf>
    <xf numFmtId="14" fontId="4" fillId="2" borderId="1" xfId="2" applyNumberFormat="1" applyFill="1" applyBorder="1" applyAlignment="1" applyProtection="1">
      <alignment horizontal="left"/>
      <protection locked="0"/>
    </xf>
    <xf numFmtId="0" fontId="4" fillId="0" borderId="7" xfId="2" applyBorder="1" applyAlignment="1">
      <alignment horizontal="left"/>
    </xf>
    <xf numFmtId="0" fontId="4" fillId="0" borderId="7" xfId="2" applyNumberFormat="1" applyBorder="1" applyAlignment="1">
      <alignment horizontal="left"/>
    </xf>
    <xf numFmtId="0" fontId="4" fillId="0" borderId="8" xfId="2" applyBorder="1" applyAlignment="1">
      <alignment horizontal="left"/>
    </xf>
    <xf numFmtId="1" fontId="4" fillId="2" borderId="3" xfId="2" applyNumberFormat="1" applyFill="1" applyBorder="1" applyProtection="1">
      <protection locked="0"/>
    </xf>
    <xf numFmtId="164" fontId="4" fillId="2" borderId="3" xfId="2" applyNumberFormat="1" applyFill="1" applyBorder="1" applyAlignment="1" applyProtection="1">
      <alignment horizontal="left"/>
      <protection locked="0"/>
    </xf>
    <xf numFmtId="1" fontId="4" fillId="2" borderId="3" xfId="2" applyNumberFormat="1" applyFill="1" applyBorder="1" applyAlignment="1" applyProtection="1">
      <alignment horizontal="left"/>
      <protection locked="0"/>
    </xf>
    <xf numFmtId="0" fontId="4" fillId="2" borderId="3" xfId="2" applyFill="1" applyBorder="1" applyProtection="1">
      <protection locked="0"/>
    </xf>
    <xf numFmtId="1" fontId="3" fillId="3" borderId="15" xfId="1" applyNumberFormat="1" applyFont="1" applyFill="1" applyBorder="1" applyAlignment="1" applyProtection="1">
      <alignment horizontal="center" vertical="top" wrapText="1"/>
      <protection locked="0"/>
    </xf>
    <xf numFmtId="2" fontId="4" fillId="2" borderId="3" xfId="2" applyNumberFormat="1" applyFill="1" applyBorder="1" applyProtection="1">
      <protection locked="0"/>
    </xf>
    <xf numFmtId="0" fontId="3" fillId="3" borderId="15" xfId="1" applyFont="1" applyFill="1" applyBorder="1" applyAlignment="1" applyProtection="1">
      <alignment horizontal="center" vertical="top" wrapText="1"/>
      <protection locked="0"/>
    </xf>
    <xf numFmtId="0" fontId="4" fillId="2" borderId="10" xfId="2" applyFill="1" applyBorder="1" applyAlignment="1" applyProtection="1">
      <alignment wrapText="1"/>
      <protection locked="0"/>
    </xf>
    <xf numFmtId="1" fontId="4" fillId="2" borderId="10" xfId="2" applyNumberFormat="1" applyFill="1" applyBorder="1" applyProtection="1">
      <protection locked="0"/>
    </xf>
    <xf numFmtId="2" fontId="4" fillId="2" borderId="10" xfId="2" applyNumberFormat="1" applyFill="1" applyBorder="1" applyProtection="1">
      <protection locked="0"/>
    </xf>
    <xf numFmtId="164" fontId="4" fillId="2" borderId="10" xfId="2" applyNumberFormat="1" applyFill="1" applyBorder="1" applyProtection="1">
      <protection locked="0"/>
    </xf>
    <xf numFmtId="164" fontId="4" fillId="2" borderId="11" xfId="2" applyNumberFormat="1" applyFill="1" applyBorder="1" applyProtection="1">
      <protection locked="0"/>
    </xf>
    <xf numFmtId="0" fontId="4" fillId="2" borderId="9" xfId="2" applyFill="1" applyBorder="1" applyAlignment="1" applyProtection="1">
      <alignment wrapText="1"/>
      <protection locked="0"/>
    </xf>
    <xf numFmtId="1" fontId="4" fillId="2" borderId="9" xfId="2" applyNumberFormat="1" applyFill="1" applyBorder="1" applyProtection="1">
      <protection locked="0"/>
    </xf>
    <xf numFmtId="2" fontId="4" fillId="2" borderId="9" xfId="2" applyNumberFormat="1" applyFill="1" applyBorder="1" applyProtection="1">
      <protection locked="0"/>
    </xf>
    <xf numFmtId="164" fontId="4" fillId="2" borderId="9" xfId="2" applyNumberFormat="1" applyFill="1" applyBorder="1" applyProtection="1">
      <protection locked="0"/>
    </xf>
  </cellXfs>
  <cellStyles count="3">
    <cellStyle name="Excel Built-in Normal" xfId="1"/>
    <cellStyle name="Обычный" xfId="0" builtinId="0"/>
    <cellStyle name="Обычный 2" xfId="2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7;%20&#1088;&#1072;&#1073;&#1086;&#1095;&#1077;&#1075;&#1086;%20&#1089;&#1090;&#1086;&#1083;&#1072;/&#1044;&#1077;&#1083;&#1086;&#1087;&#1088;&#1086;&#1080;&#1079;&#1074;&#1086;&#1076;&#1089;&#1090;&#1074;&#1086;/&#1051;&#1054;&#1051;/&#1051;&#1054;&#1051;%20tm2024-sm%20&#1085;&#1072;%20&#1086;&#1073;&#1072;%20&#1074;&#1086;&#1079;&#1088;&#1072;&#1089;&#1090;&#1072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-4 кл"/>
      <sheetName val="5-11 кл"/>
      <sheetName val="Лист1"/>
      <sheetName val="1 день (1д1н)"/>
      <sheetName val="2день (2д1н) "/>
      <sheetName val="3день (3д1н)"/>
      <sheetName val="4день (4д1н)"/>
      <sheetName val="5день (5д1н)"/>
      <sheetName val="6день (6д1н)"/>
      <sheetName val="7день (1д2н)"/>
      <sheetName val="8день (2д2н)"/>
      <sheetName val="9день (3д2н)"/>
      <sheetName val="10день (4д2н)"/>
      <sheetName val="11день (5д2н)"/>
      <sheetName val="12день (6д2н)"/>
    </sheetNames>
    <sheetDataSet>
      <sheetData sheetId="0">
        <row r="215">
          <cell r="E215" t="str">
            <v>Макаронные изделия отварные с маслом</v>
          </cell>
          <cell r="F215">
            <v>180</v>
          </cell>
          <cell r="G215">
            <v>8.0571428571428605</v>
          </cell>
          <cell r="H215">
            <v>11.657142857142899</v>
          </cell>
          <cell r="I215">
            <v>43.2</v>
          </cell>
          <cell r="J215">
            <v>309.771428571429</v>
          </cell>
          <cell r="K215">
            <v>309</v>
          </cell>
          <cell r="L215">
            <v>15</v>
          </cell>
        </row>
        <row r="217">
          <cell r="E217" t="str">
            <v>Чай с сахаром</v>
          </cell>
          <cell r="F217">
            <v>215</v>
          </cell>
          <cell r="G217">
            <v>0.1</v>
          </cell>
          <cell r="H217">
            <v>0</v>
          </cell>
          <cell r="I217">
            <v>15</v>
          </cell>
          <cell r="J217">
            <v>60</v>
          </cell>
          <cell r="K217">
            <v>376</v>
          </cell>
          <cell r="L217">
            <v>2.1</v>
          </cell>
        </row>
        <row r="218">
          <cell r="E218" t="str">
            <v>Батон</v>
          </cell>
          <cell r="F218">
            <v>50</v>
          </cell>
          <cell r="G218">
            <v>4</v>
          </cell>
          <cell r="H218">
            <v>0.7</v>
          </cell>
          <cell r="I218">
            <v>21</v>
          </cell>
          <cell r="J218">
            <v>106</v>
          </cell>
          <cell r="L218">
            <v>4.75</v>
          </cell>
        </row>
        <row r="219">
          <cell r="E219" t="str">
            <v>Апельсин</v>
          </cell>
          <cell r="F219">
            <v>200</v>
          </cell>
          <cell r="G219">
            <v>1.8</v>
          </cell>
          <cell r="H219">
            <v>0</v>
          </cell>
          <cell r="I219">
            <v>23.4</v>
          </cell>
          <cell r="J219">
            <v>94</v>
          </cell>
          <cell r="L219">
            <v>40</v>
          </cell>
        </row>
        <row r="220">
          <cell r="E220" t="str">
            <v>Сыр в/сорт</v>
          </cell>
          <cell r="F220">
            <v>30</v>
          </cell>
          <cell r="G220">
            <v>7.7</v>
          </cell>
          <cell r="H220">
            <v>8</v>
          </cell>
          <cell r="I220">
            <v>0</v>
          </cell>
          <cell r="J220">
            <v>102</v>
          </cell>
          <cell r="K220">
            <v>15</v>
          </cell>
          <cell r="L220">
            <v>25.5</v>
          </cell>
        </row>
        <row r="223">
          <cell r="E223" t="str">
            <v>Овощи натуральные свежие (огурцы)</v>
          </cell>
          <cell r="F223">
            <v>100</v>
          </cell>
          <cell r="G223">
            <v>0.8</v>
          </cell>
          <cell r="H223">
            <v>0</v>
          </cell>
          <cell r="I223">
            <v>3.3</v>
          </cell>
          <cell r="J223">
            <v>16</v>
          </cell>
          <cell r="K223">
            <v>71</v>
          </cell>
          <cell r="L223">
            <v>27.35</v>
          </cell>
        </row>
        <row r="224">
          <cell r="E224" t="str">
            <v xml:space="preserve"> Борщ из свежей капусты с картофелем на курином бульоне со сметаной .</v>
          </cell>
          <cell r="F224">
            <v>250</v>
          </cell>
          <cell r="G224">
            <v>1.7307692307692299</v>
          </cell>
          <cell r="H224">
            <v>4.7115384615384599</v>
          </cell>
          <cell r="I224">
            <v>14.615384615384601</v>
          </cell>
          <cell r="J224">
            <v>107.980769230769</v>
          </cell>
          <cell r="K224">
            <v>82</v>
          </cell>
          <cell r="L224">
            <v>21.4</v>
          </cell>
        </row>
        <row r="225">
          <cell r="E225" t="str">
            <v>Птица (курица) запеченая с маслом сливочным</v>
          </cell>
          <cell r="F225">
            <v>90</v>
          </cell>
          <cell r="G225">
            <v>23.717647058823498</v>
          </cell>
          <cell r="H225">
            <v>22.976470588235301</v>
          </cell>
          <cell r="I225">
            <v>1.8</v>
          </cell>
          <cell r="J225">
            <v>309.28235294117701</v>
          </cell>
          <cell r="K225">
            <v>293</v>
          </cell>
          <cell r="L225">
            <v>59.92</v>
          </cell>
        </row>
        <row r="226">
          <cell r="E226" t="str">
            <v xml:space="preserve"> Каша гречневая рассыпчатая</v>
          </cell>
          <cell r="F226">
            <v>200</v>
          </cell>
          <cell r="G226">
            <v>8.4</v>
          </cell>
          <cell r="H226">
            <v>13.3</v>
          </cell>
          <cell r="I226">
            <v>62.2</v>
          </cell>
          <cell r="J226">
            <v>401.3</v>
          </cell>
          <cell r="K226">
            <v>171</v>
          </cell>
          <cell r="L226">
            <v>18.149999999999999</v>
          </cell>
        </row>
        <row r="227">
          <cell r="E227" t="str">
            <v>Компот из кураги</v>
          </cell>
          <cell r="F227">
            <v>200</v>
          </cell>
          <cell r="G227">
            <v>1</v>
          </cell>
          <cell r="H227">
            <v>0</v>
          </cell>
          <cell r="I227">
            <v>34</v>
          </cell>
          <cell r="J227">
            <v>140.19999999999999</v>
          </cell>
          <cell r="K227">
            <v>348</v>
          </cell>
          <cell r="L227">
            <v>9.2200000000000006</v>
          </cell>
        </row>
        <row r="228">
          <cell r="E228" t="str">
            <v>Хлеб пшеничный в/с</v>
          </cell>
          <cell r="F228">
            <v>70</v>
          </cell>
          <cell r="G228">
            <v>6.6</v>
          </cell>
          <cell r="H228">
            <v>1</v>
          </cell>
          <cell r="I228">
            <v>37</v>
          </cell>
          <cell r="J228">
            <v>184.6</v>
          </cell>
          <cell r="L228">
            <v>5.25</v>
          </cell>
        </row>
      </sheetData>
      <sheetData sheetId="1">
        <row r="215">
          <cell r="F215">
            <v>230</v>
          </cell>
          <cell r="G215">
            <v>10.2952380952381</v>
          </cell>
          <cell r="H215">
            <v>14.895238095238149</v>
          </cell>
          <cell r="I215">
            <v>55.2</v>
          </cell>
          <cell r="J215">
            <v>395.81904761904815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35"/>
  <sheetViews>
    <sheetView tabSelected="1" workbookViewId="0">
      <selection activeCell="M34" sqref="M34"/>
    </sheetView>
  </sheetViews>
  <sheetFormatPr defaultRowHeight="15"/>
  <cols>
    <col min="1" max="1" width="12.140625" style="2" customWidth="1"/>
    <col min="2" max="2" width="11.5703125" style="2" customWidth="1"/>
    <col min="3" max="3" width="8" style="2" customWidth="1"/>
    <col min="4" max="4" width="47.85546875" style="2" customWidth="1"/>
    <col min="5" max="5" width="10.140625" style="2" customWidth="1"/>
    <col min="6" max="6" width="14.5703125" style="2" customWidth="1"/>
    <col min="7" max="7" width="13.42578125" style="2" customWidth="1"/>
    <col min="8" max="8" width="7.7109375" style="2" customWidth="1"/>
    <col min="9" max="9" width="7.85546875" style="2" customWidth="1"/>
    <col min="10" max="10" width="10.42578125" style="2" customWidth="1"/>
    <col min="11" max="16384" width="9.140625" style="2"/>
  </cols>
  <sheetData>
    <row r="1" spans="1:10">
      <c r="A1" s="2" t="s">
        <v>0</v>
      </c>
      <c r="B1" s="3" t="s">
        <v>25</v>
      </c>
      <c r="C1" s="4"/>
      <c r="D1" s="5"/>
      <c r="E1" s="2" t="s">
        <v>20</v>
      </c>
      <c r="F1" s="6" t="s">
        <v>28</v>
      </c>
      <c r="I1" s="2" t="s">
        <v>1</v>
      </c>
      <c r="J1" s="7" t="s">
        <v>29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9" t="s">
        <v>6</v>
      </c>
      <c r="H3" s="10" t="s">
        <v>7</v>
      </c>
      <c r="I3" s="9" t="s">
        <v>8</v>
      </c>
      <c r="J3" s="11" t="s">
        <v>9</v>
      </c>
    </row>
    <row r="4" spans="1:10" ht="15.75" thickBot="1">
      <c r="A4" s="12" t="s">
        <v>10</v>
      </c>
      <c r="B4" s="13" t="s">
        <v>11</v>
      </c>
      <c r="C4" s="14">
        <f>'[1]1-4 кл'!K215</f>
        <v>309</v>
      </c>
      <c r="D4" s="15" t="str">
        <f>'[1]1-4 кл'!E215</f>
        <v>Макаронные изделия отварные с маслом</v>
      </c>
      <c r="E4" s="16">
        <f>'[1]1-4 кл'!F215</f>
        <v>180</v>
      </c>
      <c r="F4" s="17">
        <f>'[1]1-4 кл'!L215</f>
        <v>15</v>
      </c>
      <c r="G4" s="18">
        <f>'[1]1-4 кл'!J215</f>
        <v>309.771428571429</v>
      </c>
      <c r="H4" s="19">
        <f>'[1]1-4 кл'!G215</f>
        <v>8.0571428571428605</v>
      </c>
      <c r="I4" s="19">
        <f>'[1]1-4 кл'!H215</f>
        <v>11.657142857142899</v>
      </c>
      <c r="J4" s="19">
        <f>'[1]1-4 кл'!I215</f>
        <v>43.2</v>
      </c>
    </row>
    <row r="5" spans="1:10" ht="15.75" thickBot="1">
      <c r="A5" s="20"/>
      <c r="B5" s="21" t="s">
        <v>12</v>
      </c>
      <c r="C5" s="22">
        <f>'[1]1-4 кл'!K217</f>
        <v>376</v>
      </c>
      <c r="D5" s="23" t="str">
        <f>'[1]1-4 кл'!E217</f>
        <v>Чай с сахаром</v>
      </c>
      <c r="E5" s="23">
        <f>'[1]1-4 кл'!F217</f>
        <v>215</v>
      </c>
      <c r="F5" s="24">
        <f>'[1]1-4 кл'!L217</f>
        <v>2.1</v>
      </c>
      <c r="G5" s="18">
        <f>'[1]1-4 кл'!J217</f>
        <v>60</v>
      </c>
      <c r="H5" s="19">
        <f>'[1]1-4 кл'!G217</f>
        <v>0.1</v>
      </c>
      <c r="I5" s="19">
        <f>'[1]1-4 кл'!H217</f>
        <v>0</v>
      </c>
      <c r="J5" s="19">
        <f>'[1]1-4 кл'!I217</f>
        <v>15</v>
      </c>
    </row>
    <row r="6" spans="1:10" ht="15.75" thickBot="1">
      <c r="A6" s="20"/>
      <c r="B6" s="21" t="s">
        <v>21</v>
      </c>
      <c r="C6" s="25"/>
      <c r="D6" s="23" t="str">
        <f>'[1]1-4 кл'!E218</f>
        <v>Батон</v>
      </c>
      <c r="E6" s="23">
        <f>'[1]1-4 кл'!F218</f>
        <v>50</v>
      </c>
      <c r="F6" s="24">
        <f>'[1]1-4 кл'!L218</f>
        <v>4.75</v>
      </c>
      <c r="G6" s="18">
        <f>'[1]1-4 кл'!J218</f>
        <v>106</v>
      </c>
      <c r="H6" s="19">
        <f>'[1]1-4 кл'!G218</f>
        <v>4</v>
      </c>
      <c r="I6" s="19">
        <f>'[1]1-4 кл'!H218</f>
        <v>0.7</v>
      </c>
      <c r="J6" s="19">
        <f>'[1]1-4 кл'!I218</f>
        <v>21</v>
      </c>
    </row>
    <row r="7" spans="1:10" ht="15.75" thickBot="1">
      <c r="A7" s="20"/>
      <c r="B7" s="26" t="s">
        <v>18</v>
      </c>
      <c r="C7" s="25"/>
      <c r="D7" s="23" t="str">
        <f>'[1]1-4 кл'!E219</f>
        <v>Апельсин</v>
      </c>
      <c r="E7" s="23">
        <f>'[1]1-4 кл'!F219</f>
        <v>200</v>
      </c>
      <c r="F7" s="24">
        <f>'[1]1-4 кл'!L219</f>
        <v>40</v>
      </c>
      <c r="G7" s="18">
        <f>'[1]1-4 кл'!J219</f>
        <v>94</v>
      </c>
      <c r="H7" s="19">
        <f>'[1]1-4 кл'!G219</f>
        <v>1.8</v>
      </c>
      <c r="I7" s="19">
        <f>'[1]1-4 кл'!H219</f>
        <v>0</v>
      </c>
      <c r="J7" s="19">
        <f>'[1]1-4 кл'!I219</f>
        <v>23.4</v>
      </c>
    </row>
    <row r="8" spans="1:10" ht="15.75" thickBot="1">
      <c r="A8" s="27"/>
      <c r="B8" s="26"/>
      <c r="C8" s="25">
        <f>'[1]1-4 кл'!K220</f>
        <v>15</v>
      </c>
      <c r="D8" s="23" t="str">
        <f>'[1]1-4 кл'!E220</f>
        <v>Сыр в/сорт</v>
      </c>
      <c r="E8" s="23">
        <f>'[1]1-4 кл'!F220</f>
        <v>30</v>
      </c>
      <c r="F8" s="24">
        <f>'[1]1-4 кл'!L220</f>
        <v>25.5</v>
      </c>
      <c r="G8" s="18">
        <f>'[1]1-4 кл'!J220</f>
        <v>102</v>
      </c>
      <c r="H8" s="19">
        <f>'[1]1-4 кл'!G220</f>
        <v>7.7</v>
      </c>
      <c r="I8" s="19">
        <f>'[1]1-4 кл'!H220</f>
        <v>8</v>
      </c>
      <c r="J8" s="19">
        <f>'[1]1-4 кл'!I220</f>
        <v>0</v>
      </c>
    </row>
    <row r="9" spans="1:10">
      <c r="A9" s="20" t="s">
        <v>13</v>
      </c>
      <c r="B9" s="1" t="s">
        <v>14</v>
      </c>
      <c r="C9" s="28">
        <f>'[1]1-4 кл'!K223</f>
        <v>71</v>
      </c>
      <c r="D9" s="29" t="str">
        <f>'[1]1-4 кл'!E223</f>
        <v>Овощи натуральные свежие (огурцы)</v>
      </c>
      <c r="E9" s="30">
        <f>'[1]1-4 кл'!F223</f>
        <v>100</v>
      </c>
      <c r="F9" s="31">
        <f>'[1]1-4 кл'!L223</f>
        <v>27.35</v>
      </c>
      <c r="G9" s="32">
        <f>'[1]1-4 кл'!J223</f>
        <v>16</v>
      </c>
      <c r="H9" s="33">
        <f>'[1]1-4 кл'!G223</f>
        <v>0.8</v>
      </c>
      <c r="I9" s="33">
        <f>'[1]1-4 кл'!H223</f>
        <v>0</v>
      </c>
      <c r="J9" s="33">
        <f>'[1]1-4 кл'!I223</f>
        <v>3.3</v>
      </c>
    </row>
    <row r="10" spans="1:10" ht="30">
      <c r="A10" s="20"/>
      <c r="B10" s="1" t="s">
        <v>15</v>
      </c>
      <c r="C10" s="28">
        <f>'[1]1-4 кл'!K224</f>
        <v>82</v>
      </c>
      <c r="D10" s="29" t="str">
        <f>'[1]1-4 кл'!E224</f>
        <v xml:space="preserve"> Борщ из свежей капусты с картофелем на курином бульоне со сметаной .</v>
      </c>
      <c r="E10" s="30">
        <f>'[1]1-4 кл'!F224</f>
        <v>250</v>
      </c>
      <c r="F10" s="31">
        <f>'[1]1-4 кл'!L224</f>
        <v>21.4</v>
      </c>
      <c r="G10" s="32">
        <f>'[1]1-4 кл'!J224</f>
        <v>107.980769230769</v>
      </c>
      <c r="H10" s="33">
        <f>'[1]1-4 кл'!G224</f>
        <v>1.7307692307692299</v>
      </c>
      <c r="I10" s="33">
        <f>'[1]1-4 кл'!H224</f>
        <v>4.7115384615384599</v>
      </c>
      <c r="J10" s="33">
        <f>'[1]1-4 кл'!I224</f>
        <v>14.615384615384601</v>
      </c>
    </row>
    <row r="11" spans="1:10">
      <c r="A11" s="20"/>
      <c r="B11" s="1" t="s">
        <v>16</v>
      </c>
      <c r="C11" s="28">
        <f>'[1]1-4 кл'!K225</f>
        <v>293</v>
      </c>
      <c r="D11" s="29" t="str">
        <f>'[1]1-4 кл'!E225</f>
        <v>Птица (курица) запеченая с маслом сливочным</v>
      </c>
      <c r="E11" s="30">
        <f>'[1]1-4 кл'!F225</f>
        <v>90</v>
      </c>
      <c r="F11" s="31">
        <f>'[1]1-4 кл'!L225</f>
        <v>59.92</v>
      </c>
      <c r="G11" s="32">
        <f>'[1]1-4 кл'!J225</f>
        <v>309.28235294117701</v>
      </c>
      <c r="H11" s="33">
        <f>'[1]1-4 кл'!G225</f>
        <v>23.717647058823498</v>
      </c>
      <c r="I11" s="33">
        <f>'[1]1-4 кл'!H225</f>
        <v>22.976470588235301</v>
      </c>
      <c r="J11" s="33">
        <f>'[1]1-4 кл'!I225</f>
        <v>1.8</v>
      </c>
    </row>
    <row r="12" spans="1:10">
      <c r="A12" s="20"/>
      <c r="B12" s="1" t="s">
        <v>17</v>
      </c>
      <c r="C12" s="28">
        <f>'[1]1-4 кл'!K226</f>
        <v>171</v>
      </c>
      <c r="D12" s="29" t="str">
        <f>'[1]1-4 кл'!E226</f>
        <v xml:space="preserve"> Каша гречневая рассыпчатая</v>
      </c>
      <c r="E12" s="30">
        <f>'[1]1-4 кл'!F226</f>
        <v>200</v>
      </c>
      <c r="F12" s="31">
        <f>'[1]1-4 кл'!L226</f>
        <v>18.149999999999999</v>
      </c>
      <c r="G12" s="32">
        <f>'[1]1-4 кл'!J226</f>
        <v>401.3</v>
      </c>
      <c r="H12" s="33">
        <f>'[1]1-4 кл'!G226</f>
        <v>8.4</v>
      </c>
      <c r="I12" s="33">
        <f>'[1]1-4 кл'!H226</f>
        <v>13.3</v>
      </c>
      <c r="J12" s="33">
        <f>'[1]1-4 кл'!I226</f>
        <v>62.2</v>
      </c>
    </row>
    <row r="13" spans="1:10">
      <c r="A13" s="20"/>
      <c r="B13" s="1" t="s">
        <v>27</v>
      </c>
      <c r="C13" s="28">
        <f>'[1]1-4 кл'!K227</f>
        <v>348</v>
      </c>
      <c r="D13" s="29" t="str">
        <f>'[1]1-4 кл'!E227</f>
        <v>Компот из кураги</v>
      </c>
      <c r="E13" s="30">
        <f>'[1]1-4 кл'!F227</f>
        <v>200</v>
      </c>
      <c r="F13" s="31">
        <f>'[1]1-4 кл'!L227</f>
        <v>9.2200000000000006</v>
      </c>
      <c r="G13" s="32">
        <f>'[1]1-4 кл'!J227</f>
        <v>140.19999999999999</v>
      </c>
      <c r="H13" s="33">
        <f>'[1]1-4 кл'!G227</f>
        <v>1</v>
      </c>
      <c r="I13" s="33">
        <f>'[1]1-4 кл'!H227</f>
        <v>0</v>
      </c>
      <c r="J13" s="33">
        <f>'[1]1-4 кл'!I227</f>
        <v>34</v>
      </c>
    </row>
    <row r="14" spans="1:10">
      <c r="A14" s="20"/>
      <c r="B14" s="1" t="s">
        <v>22</v>
      </c>
      <c r="C14" s="28"/>
      <c r="D14" s="29" t="str">
        <f>'[1]1-4 кл'!E228</f>
        <v>Хлеб пшеничный в/с</v>
      </c>
      <c r="E14" s="30">
        <f>'[1]1-4 кл'!F228</f>
        <v>70</v>
      </c>
      <c r="F14" s="31">
        <f>'[1]1-4 кл'!L228</f>
        <v>5.25</v>
      </c>
      <c r="G14" s="32">
        <f>'[1]1-4 кл'!J228</f>
        <v>184.6</v>
      </c>
      <c r="H14" s="33">
        <f>'[1]1-4 кл'!G228</f>
        <v>6.6</v>
      </c>
      <c r="I14" s="33">
        <f>'[1]1-4 кл'!H228</f>
        <v>1</v>
      </c>
      <c r="J14" s="33">
        <f>'[1]1-4 кл'!I228</f>
        <v>37</v>
      </c>
    </row>
    <row r="15" spans="1:10">
      <c r="A15" s="20"/>
      <c r="B15" s="1" t="s">
        <v>19</v>
      </c>
      <c r="C15" s="28"/>
      <c r="D15" s="29"/>
      <c r="E15" s="30"/>
      <c r="F15" s="31"/>
      <c r="G15" s="32"/>
      <c r="H15" s="32"/>
      <c r="I15" s="32"/>
      <c r="J15" s="32"/>
    </row>
    <row r="16" spans="1:10">
      <c r="A16" s="20"/>
      <c r="B16" s="34"/>
      <c r="C16" s="35"/>
      <c r="D16" s="36"/>
      <c r="E16" s="37"/>
      <c r="F16" s="38"/>
      <c r="G16" s="39"/>
      <c r="H16" s="39"/>
      <c r="I16" s="39"/>
      <c r="J16" s="40"/>
    </row>
    <row r="17" spans="1:10" ht="15.75" thickBot="1">
      <c r="A17" s="27"/>
      <c r="B17" s="41"/>
      <c r="C17" s="42" t="s">
        <v>26</v>
      </c>
      <c r="D17" s="43"/>
      <c r="E17" s="44">
        <f>SUM(E4:E14)</f>
        <v>1585</v>
      </c>
      <c r="F17" s="45">
        <f>SUM(F4:F16)</f>
        <v>228.64</v>
      </c>
      <c r="G17" s="45">
        <f>SUM(G4:G16)</f>
        <v>1831.1345507433748</v>
      </c>
      <c r="H17" s="45">
        <f>SUM(H4:H16)</f>
        <v>63.905559146735591</v>
      </c>
      <c r="I17" s="45">
        <f>SUM(I4:I16)</f>
        <v>62.345151906916655</v>
      </c>
      <c r="J17" s="45">
        <f>SUM(J4:J16)</f>
        <v>255.51538461538459</v>
      </c>
    </row>
    <row r="18" spans="1:10">
      <c r="E18" s="46"/>
      <c r="F18" s="46"/>
      <c r="G18" s="46"/>
      <c r="H18" s="46"/>
      <c r="I18" s="46"/>
      <c r="J18" s="46"/>
    </row>
    <row r="19" spans="1:10">
      <c r="A19" s="2" t="s">
        <v>0</v>
      </c>
      <c r="B19" s="3" t="s">
        <v>25</v>
      </c>
      <c r="C19" s="4"/>
      <c r="D19" s="5"/>
      <c r="E19" s="46" t="s">
        <v>20</v>
      </c>
      <c r="F19" s="47" t="s">
        <v>30</v>
      </c>
      <c r="G19" s="46"/>
      <c r="H19" s="46"/>
      <c r="I19" s="46" t="s">
        <v>1</v>
      </c>
      <c r="J19" s="48" t="str">
        <f>J1</f>
        <v>15.06.2024г</v>
      </c>
    </row>
    <row r="20" spans="1:10" ht="15.75" thickBot="1">
      <c r="E20" s="46"/>
      <c r="F20" s="46"/>
      <c r="G20" s="46"/>
      <c r="H20" s="46"/>
      <c r="I20" s="46"/>
      <c r="J20" s="46"/>
    </row>
    <row r="21" spans="1:10" ht="15.75" thickBot="1">
      <c r="A21" s="8" t="s">
        <v>2</v>
      </c>
      <c r="B21" s="9" t="s">
        <v>3</v>
      </c>
      <c r="C21" s="9" t="s">
        <v>23</v>
      </c>
      <c r="D21" s="9" t="s">
        <v>4</v>
      </c>
      <c r="E21" s="49" t="s">
        <v>24</v>
      </c>
      <c r="F21" s="49" t="s">
        <v>5</v>
      </c>
      <c r="G21" s="49" t="s">
        <v>6</v>
      </c>
      <c r="H21" s="50" t="s">
        <v>7</v>
      </c>
      <c r="I21" s="49" t="s">
        <v>8</v>
      </c>
      <c r="J21" s="51" t="s">
        <v>9</v>
      </c>
    </row>
    <row r="22" spans="1:10" ht="15.75" thickBot="1">
      <c r="A22" s="12" t="s">
        <v>10</v>
      </c>
      <c r="B22" s="13" t="s">
        <v>11</v>
      </c>
      <c r="C22" s="52">
        <f>C4</f>
        <v>309</v>
      </c>
      <c r="D22" s="15" t="str">
        <f>D4</f>
        <v>Макаронные изделия отварные с маслом</v>
      </c>
      <c r="E22" s="16">
        <f>'[1]5-11 кл'!F215</f>
        <v>230</v>
      </c>
      <c r="F22" s="17">
        <f t="shared" ref="F22:J22" si="0">F4</f>
        <v>15</v>
      </c>
      <c r="G22" s="53">
        <f>'[1]5-11 кл'!J215</f>
        <v>395.81904761904815</v>
      </c>
      <c r="H22" s="53">
        <f>'[1]5-11 кл'!G215</f>
        <v>10.2952380952381</v>
      </c>
      <c r="I22" s="53">
        <f>'[1]5-11 кл'!H215</f>
        <v>14.895238095238149</v>
      </c>
      <c r="J22" s="53">
        <f>'[1]5-11 кл'!I215</f>
        <v>55.2</v>
      </c>
    </row>
    <row r="23" spans="1:10" ht="15.75" thickBot="1">
      <c r="A23" s="20"/>
      <c r="B23" s="21" t="s">
        <v>12</v>
      </c>
      <c r="C23" s="52">
        <f>C5</f>
        <v>376</v>
      </c>
      <c r="D23" s="16" t="str">
        <f>D5</f>
        <v>Чай с сахаром</v>
      </c>
      <c r="E23" s="16">
        <f>E5</f>
        <v>215</v>
      </c>
      <c r="F23" s="17">
        <f>F5</f>
        <v>2.1</v>
      </c>
      <c r="G23" s="53">
        <f>G5</f>
        <v>60</v>
      </c>
      <c r="H23" s="53">
        <f>H5</f>
        <v>0.1</v>
      </c>
      <c r="I23" s="53">
        <f>I5</f>
        <v>0</v>
      </c>
      <c r="J23" s="53">
        <f>J5</f>
        <v>15</v>
      </c>
    </row>
    <row r="24" spans="1:10" ht="15.75" thickBot="1">
      <c r="A24" s="20"/>
      <c r="B24" s="21" t="s">
        <v>21</v>
      </c>
      <c r="C24" s="52"/>
      <c r="D24" s="16" t="str">
        <f>D6</f>
        <v>Батон</v>
      </c>
      <c r="E24" s="16">
        <f>E6</f>
        <v>50</v>
      </c>
      <c r="F24" s="17">
        <f>F6</f>
        <v>4.75</v>
      </c>
      <c r="G24" s="53">
        <f>G6</f>
        <v>106</v>
      </c>
      <c r="H24" s="53">
        <f>H6</f>
        <v>4</v>
      </c>
      <c r="I24" s="53">
        <f>I6</f>
        <v>0.7</v>
      </c>
      <c r="J24" s="53">
        <f>J6</f>
        <v>21</v>
      </c>
    </row>
    <row r="25" spans="1:10" ht="15.75" thickBot="1">
      <c r="A25" s="20"/>
      <c r="B25" s="26" t="s">
        <v>18</v>
      </c>
      <c r="C25" s="52"/>
      <c r="D25" s="16" t="str">
        <f>D7</f>
        <v>Апельсин</v>
      </c>
      <c r="E25" s="16">
        <f>E7</f>
        <v>200</v>
      </c>
      <c r="F25" s="17">
        <f>F7</f>
        <v>40</v>
      </c>
      <c r="G25" s="53">
        <f>G7</f>
        <v>94</v>
      </c>
      <c r="H25" s="53">
        <f>H7</f>
        <v>1.8</v>
      </c>
      <c r="I25" s="53">
        <f>I7</f>
        <v>0</v>
      </c>
      <c r="J25" s="53">
        <f>J7</f>
        <v>23.4</v>
      </c>
    </row>
    <row r="26" spans="1:10" ht="15.75" thickBot="1">
      <c r="A26" s="27"/>
      <c r="B26" s="26"/>
      <c r="C26" s="52">
        <f>C8</f>
        <v>15</v>
      </c>
      <c r="D26" s="52" t="str">
        <f>D8</f>
        <v>Сыр в/сорт</v>
      </c>
      <c r="E26" s="54">
        <f>E8</f>
        <v>30</v>
      </c>
      <c r="F26" s="17">
        <f>F8</f>
        <v>25.5</v>
      </c>
      <c r="G26" s="53">
        <f>G8</f>
        <v>102</v>
      </c>
      <c r="H26" s="53">
        <f>H8</f>
        <v>7.7</v>
      </c>
      <c r="I26" s="53">
        <f>I8</f>
        <v>8</v>
      </c>
      <c r="J26" s="53">
        <f>J8</f>
        <v>0</v>
      </c>
    </row>
    <row r="27" spans="1:10" ht="15.75" thickBot="1">
      <c r="A27" s="20" t="s">
        <v>13</v>
      </c>
      <c r="B27" s="1" t="s">
        <v>14</v>
      </c>
      <c r="C27" s="52">
        <f>C9</f>
        <v>71</v>
      </c>
      <c r="D27" s="54" t="str">
        <f>D9</f>
        <v>Овощи натуральные свежие (огурцы)</v>
      </c>
      <c r="E27" s="54">
        <f>E9</f>
        <v>100</v>
      </c>
      <c r="F27" s="17">
        <f>F9</f>
        <v>27.35</v>
      </c>
      <c r="G27" s="53">
        <f>G9</f>
        <v>16</v>
      </c>
      <c r="H27" s="53">
        <f>H9</f>
        <v>0.8</v>
      </c>
      <c r="I27" s="53">
        <f>I9</f>
        <v>0</v>
      </c>
      <c r="J27" s="53">
        <f>J9</f>
        <v>3.3</v>
      </c>
    </row>
    <row r="28" spans="1:10" ht="15.75" thickBot="1">
      <c r="A28" s="20"/>
      <c r="B28" s="1" t="s">
        <v>15</v>
      </c>
      <c r="C28" s="52">
        <f>C10</f>
        <v>82</v>
      </c>
      <c r="D28" s="54" t="str">
        <f>D10</f>
        <v xml:space="preserve"> Борщ из свежей капусты с картофелем на курином бульоне со сметаной .</v>
      </c>
      <c r="E28" s="54">
        <f>E10</f>
        <v>250</v>
      </c>
      <c r="F28" s="17">
        <f>F10</f>
        <v>21.4</v>
      </c>
      <c r="G28" s="53">
        <f>G10</f>
        <v>107.980769230769</v>
      </c>
      <c r="H28" s="53">
        <f>H10</f>
        <v>1.7307692307692299</v>
      </c>
      <c r="I28" s="53">
        <f>I10</f>
        <v>4.7115384615384599</v>
      </c>
      <c r="J28" s="53">
        <f>J10</f>
        <v>14.615384615384601</v>
      </c>
    </row>
    <row r="29" spans="1:10" ht="15.75" thickBot="1">
      <c r="A29" s="20"/>
      <c r="B29" s="1" t="s">
        <v>16</v>
      </c>
      <c r="C29" s="52">
        <f>C11</f>
        <v>293</v>
      </c>
      <c r="D29" s="54" t="str">
        <f>D11</f>
        <v>Птица (курица) запеченая с маслом сливочным</v>
      </c>
      <c r="E29" s="54">
        <f>E11</f>
        <v>90</v>
      </c>
      <c r="F29" s="17">
        <f>F11</f>
        <v>59.92</v>
      </c>
      <c r="G29" s="53">
        <f>G11</f>
        <v>309.28235294117701</v>
      </c>
      <c r="H29" s="53">
        <f>H11</f>
        <v>23.717647058823498</v>
      </c>
      <c r="I29" s="53">
        <f>I11</f>
        <v>22.976470588235301</v>
      </c>
      <c r="J29" s="53">
        <f>J11</f>
        <v>1.8</v>
      </c>
    </row>
    <row r="30" spans="1:10" ht="15.75" thickBot="1">
      <c r="A30" s="20"/>
      <c r="B30" s="1" t="s">
        <v>17</v>
      </c>
      <c r="C30" s="52">
        <f>C12</f>
        <v>171</v>
      </c>
      <c r="D30" s="54" t="str">
        <f>D12</f>
        <v xml:space="preserve"> Каша гречневая рассыпчатая</v>
      </c>
      <c r="E30" s="54">
        <f>E12</f>
        <v>200</v>
      </c>
      <c r="F30" s="17">
        <f>F12</f>
        <v>18.149999999999999</v>
      </c>
      <c r="G30" s="53">
        <f>G12</f>
        <v>401.3</v>
      </c>
      <c r="H30" s="53">
        <f>H12</f>
        <v>8.4</v>
      </c>
      <c r="I30" s="53">
        <f>I12</f>
        <v>13.3</v>
      </c>
      <c r="J30" s="53">
        <f>J12</f>
        <v>62.2</v>
      </c>
    </row>
    <row r="31" spans="1:10" ht="15.75" thickBot="1">
      <c r="A31" s="20"/>
      <c r="B31" s="1" t="s">
        <v>27</v>
      </c>
      <c r="C31" s="52"/>
      <c r="D31" s="54" t="str">
        <f>D13</f>
        <v>Компот из кураги</v>
      </c>
      <c r="E31" s="54">
        <f>E13</f>
        <v>200</v>
      </c>
      <c r="F31" s="17">
        <f>F13</f>
        <v>9.2200000000000006</v>
      </c>
      <c r="G31" s="53">
        <f>G13</f>
        <v>140.19999999999999</v>
      </c>
      <c r="H31" s="53">
        <f>H13</f>
        <v>1</v>
      </c>
      <c r="I31" s="53">
        <f>I13</f>
        <v>0</v>
      </c>
      <c r="J31" s="53">
        <f>J13</f>
        <v>34</v>
      </c>
    </row>
    <row r="32" spans="1:10" ht="15.75" thickBot="1">
      <c r="A32" s="20"/>
      <c r="B32" s="1" t="s">
        <v>22</v>
      </c>
      <c r="C32" s="52"/>
      <c r="D32" s="54" t="str">
        <f>D14</f>
        <v>Хлеб пшеничный в/с</v>
      </c>
      <c r="E32" s="54">
        <f>E14</f>
        <v>70</v>
      </c>
      <c r="F32" s="17">
        <f>F14</f>
        <v>5.25</v>
      </c>
      <c r="G32" s="53">
        <f>G14</f>
        <v>184.6</v>
      </c>
      <c r="H32" s="53">
        <f>H14</f>
        <v>6.6</v>
      </c>
      <c r="I32" s="53">
        <f>I14</f>
        <v>1</v>
      </c>
      <c r="J32" s="53">
        <f>J14</f>
        <v>37</v>
      </c>
    </row>
    <row r="33" spans="1:10">
      <c r="A33" s="20"/>
      <c r="B33" s="1" t="s">
        <v>19</v>
      </c>
      <c r="C33" s="52"/>
      <c r="D33" s="55"/>
      <c r="E33" s="56"/>
      <c r="F33" s="57"/>
      <c r="G33" s="58"/>
      <c r="H33" s="58"/>
      <c r="I33" s="58"/>
      <c r="J33" s="58"/>
    </row>
    <row r="34" spans="1:10">
      <c r="A34" s="20"/>
      <c r="B34" s="34"/>
      <c r="C34" s="34"/>
      <c r="D34" s="59"/>
      <c r="E34" s="60"/>
      <c r="F34" s="61"/>
      <c r="G34" s="62"/>
      <c r="H34" s="62"/>
      <c r="I34" s="62"/>
      <c r="J34" s="63"/>
    </row>
    <row r="35" spans="1:10" ht="15.75" thickBot="1">
      <c r="A35" s="27"/>
      <c r="B35" s="41"/>
      <c r="C35" s="41" t="s">
        <v>26</v>
      </c>
      <c r="D35" s="64"/>
      <c r="E35" s="65">
        <f>SUM(E22:E32)</f>
        <v>1635</v>
      </c>
      <c r="F35" s="66">
        <f>SUM(F22:F33)</f>
        <v>228.64</v>
      </c>
      <c r="G35" s="67">
        <f>SUM(G22:G32)</f>
        <v>1917.1821697909941</v>
      </c>
      <c r="H35" s="67">
        <f>SUM(H22:H32)</f>
        <v>66.143654384830825</v>
      </c>
      <c r="I35" s="67">
        <f>SUM(I22:I32)</f>
        <v>65.58324714501191</v>
      </c>
      <c r="J35" s="67">
        <f>SUM(J22:J32)</f>
        <v>267.51538461538462</v>
      </c>
    </row>
  </sheetData>
  <mergeCells count="2">
    <mergeCell ref="B1:D1"/>
    <mergeCell ref="B19:D19"/>
  </mergeCells>
  <printOptions gridLines="1"/>
  <pageMargins left="0.23622047244094491" right="0.23622047244094491" top="0.74803149606299213" bottom="0.74803149606299213" header="0.31496062992125984" footer="0.31496062992125984"/>
  <pageSetup paperSize="9" scale="9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2021-05-20T09:35:00Z</cp:lastPrinted>
  <dcterms:created xsi:type="dcterms:W3CDTF">2015-06-05T18:19:34Z</dcterms:created>
  <dcterms:modified xsi:type="dcterms:W3CDTF">2024-06-02T07:48:11Z</dcterms:modified>
</cp:coreProperties>
</file>