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2" r:id="rId1"/>
  </sheets>
  <externalReferences>
    <externalReference r:id="rId2"/>
  </externalReferences>
  <definedNames>
    <definedName name="_xlnm.Print_Area" localSheetId="0">'1'!$A$1:$J$35</definedName>
  </definedNames>
  <calcPr calcId="124519"/>
</workbook>
</file>

<file path=xl/calcChain.xml><?xml version="1.0" encoding="utf-8"?>
<calcChain xmlns="http://schemas.openxmlformats.org/spreadsheetml/2006/main">
  <c r="J29" i="2"/>
  <c r="I29"/>
  <c r="H29"/>
  <c r="G29"/>
  <c r="E29"/>
  <c r="J19"/>
  <c r="J14"/>
  <c r="J32" s="1"/>
  <c r="I14"/>
  <c r="I32" s="1"/>
  <c r="H14"/>
  <c r="H32" s="1"/>
  <c r="G14"/>
  <c r="G32" s="1"/>
  <c r="F14"/>
  <c r="F32" s="1"/>
  <c r="E14"/>
  <c r="E32" s="1"/>
  <c r="D14"/>
  <c r="D32" s="1"/>
  <c r="J13"/>
  <c r="J31" s="1"/>
  <c r="I13"/>
  <c r="I31" s="1"/>
  <c r="H13"/>
  <c r="H31" s="1"/>
  <c r="G13"/>
  <c r="G31" s="1"/>
  <c r="F13"/>
  <c r="F31" s="1"/>
  <c r="E13"/>
  <c r="E31" s="1"/>
  <c r="D13"/>
  <c r="D31" s="1"/>
  <c r="C13"/>
  <c r="C31" s="1"/>
  <c r="J11"/>
  <c r="I11"/>
  <c r="H11"/>
  <c r="G11"/>
  <c r="F11"/>
  <c r="F29" s="1"/>
  <c r="E11"/>
  <c r="D11"/>
  <c r="D29" s="1"/>
  <c r="C11"/>
  <c r="C29" s="1"/>
  <c r="J10"/>
  <c r="J28" s="1"/>
  <c r="I10"/>
  <c r="I28" s="1"/>
  <c r="H10"/>
  <c r="H28" s="1"/>
  <c r="G10"/>
  <c r="G28" s="1"/>
  <c r="F10"/>
  <c r="F28" s="1"/>
  <c r="E10"/>
  <c r="E28" s="1"/>
  <c r="D10"/>
  <c r="D28" s="1"/>
  <c r="C10"/>
  <c r="C28" s="1"/>
  <c r="J9"/>
  <c r="J27" s="1"/>
  <c r="I9"/>
  <c r="I27" s="1"/>
  <c r="H9"/>
  <c r="H27" s="1"/>
  <c r="G9"/>
  <c r="G27" s="1"/>
  <c r="F9"/>
  <c r="F27" s="1"/>
  <c r="E9"/>
  <c r="E27" s="1"/>
  <c r="D9"/>
  <c r="D27" s="1"/>
  <c r="C9"/>
  <c r="C27" s="1"/>
  <c r="J7"/>
  <c r="J25" s="1"/>
  <c r="I7"/>
  <c r="I25" s="1"/>
  <c r="H7"/>
  <c r="H25" s="1"/>
  <c r="G7"/>
  <c r="G25" s="1"/>
  <c r="F7"/>
  <c r="F25" s="1"/>
  <c r="E7"/>
  <c r="E25" s="1"/>
  <c r="D7"/>
  <c r="D25" s="1"/>
  <c r="J6"/>
  <c r="J24" s="1"/>
  <c r="I6"/>
  <c r="I24" s="1"/>
  <c r="H6"/>
  <c r="H24" s="1"/>
  <c r="G6"/>
  <c r="G24" s="1"/>
  <c r="F6"/>
  <c r="F24" s="1"/>
  <c r="E6"/>
  <c r="E24" s="1"/>
  <c r="D6"/>
  <c r="D24" s="1"/>
  <c r="J5"/>
  <c r="J23" s="1"/>
  <c r="I5"/>
  <c r="I23" s="1"/>
  <c r="H5"/>
  <c r="H23" s="1"/>
  <c r="G5"/>
  <c r="G23" s="1"/>
  <c r="F5"/>
  <c r="F23" s="1"/>
  <c r="E5"/>
  <c r="E23" s="1"/>
  <c r="D5"/>
  <c r="D23" s="1"/>
  <c r="C5"/>
  <c r="C23" s="1"/>
  <c r="J4"/>
  <c r="J22" s="1"/>
  <c r="J35" s="1"/>
  <c r="I4"/>
  <c r="I22" s="1"/>
  <c r="H4"/>
  <c r="H22" s="1"/>
  <c r="H35" s="1"/>
  <c r="G4"/>
  <c r="G22" s="1"/>
  <c r="F4"/>
  <c r="F22" s="1"/>
  <c r="F35" s="1"/>
  <c r="E4"/>
  <c r="E22" s="1"/>
  <c r="D4"/>
  <c r="D22" s="1"/>
  <c r="C4"/>
  <c r="C22" s="1"/>
  <c r="E35" l="1"/>
  <c r="G35"/>
  <c r="I35"/>
  <c r="F17"/>
  <c r="H17"/>
  <c r="J17"/>
  <c r="E17"/>
  <c r="G17"/>
  <c r="I17"/>
</calcChain>
</file>

<file path=xl/sharedStrings.xml><?xml version="1.0" encoding="utf-8"?>
<sst xmlns="http://schemas.openxmlformats.org/spreadsheetml/2006/main" count="59" uniqueCount="31">
  <si>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</si>
  <si>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</si>
  <si>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</si>
  <si>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</si>
  <si>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</si>
  <si>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</si>
  <si>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</si>
  <si>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</si>
  <si>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</si>
  <si>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</si>
  <si>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</si>
  <si>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</si>
  <si>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</si>
  <si>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</si>
  <si>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</si>
  <si>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</si>
  <si>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</si>
  <si>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</si>
  <si>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</si>
  <si>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</si>
  <si>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</si>
  <si>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</si>
  <si>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</si>
  <si>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</si>
  <si>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</si>
  <si>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</si>
  <si>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итого</t>
  </si>
  <si>
    <t>напиток</t>
  </si>
  <si>
    <t>ЛОЛ 7-11 лет</t>
  </si>
  <si>
    <t>ЛОЛ 12-18 лет</t>
  </si>
  <si>
    <t>26.06.2024г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</si>
</sst>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9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62">
    <xf numFmtId="0" fontId="0" fillId="0" borderId="0" xfId="0"/>
    <xf numFmtId="0" fontId="0" fillId="0" borderId="15" xfId="1" applyFont="1" applyBorder="1"/>
    <xf numFmtId="0" fontId="4" fillId="0" borderId="0" xfId="2"/>
    <xf numFmtId="49" fontId="4" fillId="2" borderId="1" xfId="2" applyNumberFormat="1" applyFill="1" applyBorder="1" applyProtection="1">
      <protection locked="0"/>
    </xf>
    <xf numFmtId="0" fontId="4" fillId="0" borderId="6" xfId="2" applyBorder="1" applyAlignment="1">
      <alignment horizontal="center"/>
    </xf>
    <xf numFmtId="0" fontId="4" fillId="0" borderId="7" xfId="2" applyBorder="1" applyAlignment="1">
      <alignment horizontal="center"/>
    </xf>
    <xf numFmtId="0" fontId="4" fillId="0" borderId="7" xfId="2" applyNumberFormat="1" applyBorder="1" applyAlignment="1">
      <alignment horizontal="center"/>
    </xf>
    <xf numFmtId="0" fontId="4" fillId="0" borderId="8" xfId="2" applyBorder="1" applyAlignment="1">
      <alignment horizontal="center"/>
    </xf>
    <xf numFmtId="0" fontId="4" fillId="0" borderId="2" xfId="2" applyBorder="1"/>
    <xf numFmtId="0" fontId="4" fillId="0" borderId="3" xfId="2" applyBorder="1"/>
    <xf numFmtId="1" fontId="4" fillId="2" borderId="3" xfId="2" applyNumberFormat="1" applyFill="1" applyBorder="1" applyProtection="1">
      <protection locked="0"/>
    </xf>
    <xf numFmtId="0" fontId="4" fillId="2" borderId="3" xfId="2" applyFill="1" applyBorder="1" applyAlignment="1" applyProtection="1">
      <alignment wrapText="1"/>
      <protection locked="0"/>
    </xf>
    <xf numFmtId="0" fontId="4" fillId="2" borderId="3" xfId="2" applyFill="1" applyBorder="1" applyAlignment="1" applyProtection="1">
      <alignment horizontal="left"/>
      <protection locked="0"/>
    </xf>
    <xf numFmtId="2" fontId="4" fillId="2" borderId="3" xfId="2" applyNumberFormat="1" applyFill="1" applyBorder="1" applyAlignment="1" applyProtection="1">
      <alignment horizontal="left"/>
      <protection locked="0"/>
    </xf>
    <xf numFmtId="164" fontId="2" fillId="2" borderId="3" xfId="2" applyNumberFormat="1" applyFont="1" applyFill="1" applyBorder="1" applyAlignment="1" applyProtection="1">
      <alignment horizontal="left"/>
      <protection locked="0"/>
    </xf>
    <xf numFmtId="164" fontId="2" fillId="0" borderId="1" xfId="2" applyNumberFormat="1" applyFont="1" applyBorder="1" applyAlignment="1">
      <alignment horizontal="left"/>
    </xf>
    <xf numFmtId="0" fontId="4" fillId="0" borderId="4" xfId="2" applyBorder="1"/>
    <xf numFmtId="0" fontId="4" fillId="0" borderId="1" xfId="2" applyBorder="1"/>
    <xf numFmtId="1" fontId="4" fillId="2" borderId="1" xfId="2" applyNumberFormat="1" applyFill="1" applyBorder="1" applyProtection="1">
      <protection locked="0"/>
    </xf>
    <xf numFmtId="0" fontId="4" fillId="2" borderId="1" xfId="2" applyFill="1" applyBorder="1" applyProtection="1">
      <protection locked="0"/>
    </xf>
    <xf numFmtId="0" fontId="4" fillId="2" borderId="1" xfId="2" applyFill="1" applyBorder="1" applyAlignment="1" applyProtection="1">
      <alignment horizontal="left"/>
      <protection locked="0"/>
    </xf>
    <xf numFmtId="2" fontId="4" fillId="2" borderId="1" xfId="2" applyNumberFormat="1" applyFill="1" applyBorder="1" applyAlignment="1" applyProtection="1">
      <alignment horizontal="left"/>
      <protection locked="0"/>
    </xf>
    <xf numFmtId="0" fontId="4" fillId="0" borderId="5" xfId="2" applyBorder="1"/>
    <xf numFmtId="164" fontId="2" fillId="2" borderId="1" xfId="2" applyNumberFormat="1" applyFont="1" applyFill="1" applyBorder="1" applyAlignment="1" applyProtection="1">
      <alignment horizontal="left"/>
      <protection locked="0"/>
    </xf>
    <xf numFmtId="0" fontId="1" fillId="0" borderId="1" xfId="2" applyFont="1" applyBorder="1" applyAlignment="1">
      <alignment horizontal="right" wrapText="1"/>
    </xf>
    <xf numFmtId="0" fontId="4" fillId="2" borderId="16" xfId="2" applyFill="1" applyBorder="1" applyAlignment="1" applyProtection="1">
      <alignment wrapText="1"/>
      <protection locked="0"/>
    </xf>
    <xf numFmtId="1" fontId="4" fillId="2" borderId="16" xfId="2" applyNumberFormat="1" applyFill="1" applyBorder="1" applyAlignment="1" applyProtection="1">
      <alignment horizontal="left"/>
      <protection locked="0"/>
    </xf>
    <xf numFmtId="2" fontId="4" fillId="2" borderId="16" xfId="2" applyNumberFormat="1" applyFill="1" applyBorder="1" applyAlignment="1" applyProtection="1">
      <alignment horizontal="left"/>
      <protection locked="0"/>
    </xf>
    <xf numFmtId="164" fontId="1" fillId="0" borderId="1" xfId="2" applyNumberFormat="1" applyFont="1" applyBorder="1" applyAlignment="1">
      <alignment horizontal="left"/>
    </xf>
    <xf numFmtId="0" fontId="4" fillId="2" borderId="10" xfId="2" applyFill="1" applyBorder="1" applyProtection="1">
      <protection locked="0"/>
    </xf>
    <xf numFmtId="0" fontId="4" fillId="2" borderId="10" xfId="2" applyFill="1" applyBorder="1" applyAlignment="1" applyProtection="1">
      <alignment wrapText="1"/>
      <protection locked="0"/>
    </xf>
    <xf numFmtId="1" fontId="4" fillId="2" borderId="10" xfId="2" applyNumberFormat="1" applyFill="1" applyBorder="1" applyAlignment="1" applyProtection="1">
      <alignment horizontal="left"/>
      <protection locked="0"/>
    </xf>
    <xf numFmtId="2" fontId="4" fillId="2" borderId="10" xfId="2" applyNumberFormat="1" applyFill="1" applyBorder="1" applyAlignment="1" applyProtection="1">
      <alignment horizontal="left"/>
      <protection locked="0"/>
    </xf>
    <xf numFmtId="164" fontId="4" fillId="2" borderId="10" xfId="2" applyNumberFormat="1" applyFill="1" applyBorder="1" applyAlignment="1" applyProtection="1">
      <alignment horizontal="left"/>
      <protection locked="0"/>
    </xf>
    <xf numFmtId="164" fontId="4" fillId="2" borderId="11" xfId="2" applyNumberFormat="1" applyFill="1" applyBorder="1" applyAlignment="1" applyProtection="1">
      <alignment horizontal="left"/>
      <protection locked="0"/>
    </xf>
    <xf numFmtId="0" fontId="4" fillId="2" borderId="9" xfId="2" applyFill="1" applyBorder="1" applyProtection="1">
      <protection locked="0"/>
    </xf>
    <xf numFmtId="0" fontId="4" fillId="2" borderId="9" xfId="2" applyFill="1" applyBorder="1" applyAlignment="1" applyProtection="1">
      <alignment wrapText="1"/>
      <protection locked="0"/>
    </xf>
    <xf numFmtId="1" fontId="4" fillId="2" borderId="9" xfId="2" applyNumberFormat="1" applyFill="1" applyBorder="1" applyAlignment="1" applyProtection="1">
      <alignment horizontal="left"/>
      <protection locked="0"/>
    </xf>
    <xf numFmtId="2" fontId="4" fillId="2" borderId="9" xfId="2" applyNumberFormat="1" applyFill="1" applyBorder="1" applyAlignment="1" applyProtection="1">
      <alignment horizontal="left"/>
      <protection locked="0"/>
    </xf>
    <xf numFmtId="0" fontId="4" fillId="0" borderId="0" xfId="2" applyAlignment="1">
      <alignment horizontal="left"/>
    </xf>
    <xf numFmtId="49" fontId="4" fillId="2" borderId="1" xfId="2" applyNumberFormat="1" applyFill="1" applyBorder="1" applyAlignment="1" applyProtection="1">
      <alignment horizontal="left"/>
      <protection locked="0"/>
    </xf>
    <xf numFmtId="14" fontId="4" fillId="2" borderId="1" xfId="2" applyNumberFormat="1" applyFill="1" applyBorder="1" applyAlignment="1" applyProtection="1">
      <alignment horizontal="left"/>
      <protection locked="0"/>
    </xf>
    <xf numFmtId="0" fontId="4" fillId="0" borderId="7" xfId="2" applyBorder="1" applyAlignment="1">
      <alignment horizontal="left"/>
    </xf>
    <xf numFmtId="0" fontId="4" fillId="0" borderId="7" xfId="2" applyNumberFormat="1" applyBorder="1" applyAlignment="1">
      <alignment horizontal="left"/>
    </xf>
    <xf numFmtId="0" fontId="4" fillId="0" borderId="8" xfId="2" applyBorder="1" applyAlignment="1">
      <alignment horizontal="left"/>
    </xf>
    <xf numFmtId="164" fontId="4" fillId="2" borderId="3" xfId="2" applyNumberFormat="1" applyFill="1" applyBorder="1" applyAlignment="1" applyProtection="1">
      <alignment horizontal="left"/>
      <protection locked="0"/>
    </xf>
    <xf numFmtId="0" fontId="4" fillId="2" borderId="3" xfId="2" applyFill="1" applyBorder="1" applyProtection="1">
      <protection locked="0"/>
    </xf>
    <xf numFmtId="1" fontId="4" fillId="2" borderId="3" xfId="2" applyNumberFormat="1" applyFill="1" applyBorder="1" applyAlignment="1" applyProtection="1">
      <alignment horizontal="left"/>
      <protection locked="0"/>
    </xf>
    <xf numFmtId="1" fontId="3" fillId="3" borderId="15" xfId="1" applyNumberFormat="1" applyFont="1" applyFill="1" applyBorder="1" applyAlignment="1" applyProtection="1">
      <alignment horizontal="center" vertical="top" wrapText="1"/>
      <protection locked="0"/>
    </xf>
    <xf numFmtId="2" fontId="4" fillId="2" borderId="3" xfId="2" applyNumberFormat="1" applyFill="1" applyBorder="1" applyProtection="1">
      <protection locked="0"/>
    </xf>
    <xf numFmtId="0" fontId="3" fillId="3" borderId="15" xfId="1" applyFont="1" applyFill="1" applyBorder="1" applyAlignment="1" applyProtection="1">
      <alignment horizontal="center" vertical="top" wrapText="1"/>
      <protection locked="0"/>
    </xf>
    <xf numFmtId="1" fontId="4" fillId="2" borderId="10" xfId="2" applyNumberFormat="1" applyFill="1" applyBorder="1" applyProtection="1">
      <protection locked="0"/>
    </xf>
    <xf numFmtId="2" fontId="4" fillId="2" borderId="10" xfId="2" applyNumberFormat="1" applyFill="1" applyBorder="1" applyProtection="1">
      <protection locked="0"/>
    </xf>
    <xf numFmtId="164" fontId="4" fillId="2" borderId="10" xfId="2" applyNumberFormat="1" applyFill="1" applyBorder="1" applyProtection="1">
      <protection locked="0"/>
    </xf>
    <xf numFmtId="164" fontId="4" fillId="2" borderId="11" xfId="2" applyNumberFormat="1" applyFill="1" applyBorder="1" applyProtection="1">
      <protection locked="0"/>
    </xf>
    <xf numFmtId="1" fontId="4" fillId="2" borderId="9" xfId="2" applyNumberFormat="1" applyFill="1" applyBorder="1" applyProtection="1">
      <protection locked="0"/>
    </xf>
    <xf numFmtId="2" fontId="4" fillId="2" borderId="9" xfId="2" applyNumberFormat="1" applyFill="1" applyBorder="1" applyProtection="1">
      <protection locked="0"/>
    </xf>
    <xf numFmtId="164" fontId="4" fillId="2" borderId="9" xfId="2" applyNumberFormat="1" applyFill="1" applyBorder="1" applyProtection="1">
      <protection locked="0"/>
    </xf>
    <xf numFmtId="0" fontId="4" fillId="2" borderId="12" xfId="2" applyFill="1" applyBorder="1" applyAlignment="1" applyProtection="1">
      <protection locked="0"/>
    </xf>
    <xf numFmtId="0" fontId="4" fillId="2" borderId="13" xfId="2" applyFill="1" applyBorder="1" applyAlignment="1" applyProtection="1">
      <protection locked="0"/>
    </xf>
    <xf numFmtId="0" fontId="4" fillId="2" borderId="14" xfId="2" applyFill="1" applyBorder="1" applyAlignment="1" applyProtection="1">
      <protection locked="0"/>
    </xf>
    <xf numFmtId="14" fontId="0" fillId="2" borderId="1" xfId="2" applyNumberFormat="1" applyFont="1" applyFill="1" applyBorder="1" applyProtection="1">
      <protection locked="0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%20&#1088;&#1072;&#1073;&#1086;&#1095;&#1077;&#1075;&#1086;%20&#1089;&#1090;&#1086;&#1083;&#1072;/&#1044;&#1077;&#1083;&#1086;&#1087;&#1088;&#1086;&#1080;&#1079;&#1074;&#1086;&#1076;&#1089;&#1090;&#1074;&#1086;/&#1051;&#1054;&#1051;/&#1051;&#1054;&#1051;%20tm2024-sm%20&#1085;&#1072;%20&#1086;&#1073;&#1072;%20&#1074;&#1086;&#1079;&#1088;&#1072;&#1089;&#1090;&#107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4 кл"/>
      <sheetName val="5-11 кл"/>
      <sheetName val="Лист1"/>
      <sheetName val="1 день (1д1н)"/>
      <sheetName val="2день (2д1н) "/>
      <sheetName val="3день (3д1н)"/>
      <sheetName val="4день (4д1н)"/>
      <sheetName val="5день (5д1н)"/>
      <sheetName val="6день (6д1н)"/>
      <sheetName val="7день (1д2н)"/>
      <sheetName val="8день (2д2н)"/>
      <sheetName val="9день (3д2н)"/>
    </sheetNames>
    <sheetDataSet>
      <sheetData sheetId="0">
        <row r="158">
          <cell r="E158" t="str">
            <v>Сырники из творога с  молоком сгущенным</v>
          </cell>
          <cell r="F158">
            <v>220</v>
          </cell>
          <cell r="G158">
            <v>37.6</v>
          </cell>
          <cell r="H158">
            <v>30</v>
          </cell>
          <cell r="I158">
            <v>25.6</v>
          </cell>
          <cell r="J158">
            <v>524</v>
          </cell>
          <cell r="K158">
            <v>219</v>
          </cell>
          <cell r="L158">
            <v>74.22</v>
          </cell>
        </row>
        <row r="160">
          <cell r="E160" t="str">
            <v>Чай с сахаром</v>
          </cell>
          <cell r="F160">
            <v>215</v>
          </cell>
          <cell r="G160">
            <v>0.1</v>
          </cell>
          <cell r="H160">
            <v>0</v>
          </cell>
          <cell r="I160">
            <v>15</v>
          </cell>
          <cell r="J160">
            <v>60</v>
          </cell>
          <cell r="K160">
            <v>376</v>
          </cell>
          <cell r="L160">
            <v>2.1</v>
          </cell>
        </row>
        <row r="161">
          <cell r="E161" t="str">
            <v>Хлеб пшеничный в/с.</v>
          </cell>
          <cell r="F161">
            <v>60</v>
          </cell>
          <cell r="G161">
            <v>4.8</v>
          </cell>
          <cell r="H161">
            <v>0.8</v>
          </cell>
          <cell r="I161">
            <v>25.2</v>
          </cell>
          <cell r="J161">
            <v>127.2</v>
          </cell>
          <cell r="L161">
            <v>3.5</v>
          </cell>
        </row>
        <row r="162">
          <cell r="E162" t="str">
            <v>Яблоко</v>
          </cell>
          <cell r="F162">
            <v>200</v>
          </cell>
          <cell r="G162">
            <v>1</v>
          </cell>
          <cell r="H162">
            <v>0</v>
          </cell>
          <cell r="I162">
            <v>31.5</v>
          </cell>
          <cell r="J162">
            <v>130</v>
          </cell>
          <cell r="L162">
            <v>30</v>
          </cell>
        </row>
        <row r="166">
          <cell r="E166" t="str">
            <v>Овощи натуральные свежие (огурцы)</v>
          </cell>
          <cell r="F166">
            <v>100</v>
          </cell>
          <cell r="G166">
            <v>0.8</v>
          </cell>
          <cell r="H166">
            <v>0</v>
          </cell>
          <cell r="I166">
            <v>3.3</v>
          </cell>
          <cell r="J166">
            <v>16</v>
          </cell>
          <cell r="K166">
            <v>71</v>
          </cell>
          <cell r="L166">
            <v>27.35</v>
          </cell>
        </row>
        <row r="167">
          <cell r="E167" t="str">
            <v>Суп картофельный с бобовыми  ( горох) на курином бульоне</v>
          </cell>
          <cell r="F167">
            <v>250</v>
          </cell>
          <cell r="G167">
            <v>5.0999999999999996</v>
          </cell>
          <cell r="H167">
            <v>5.4</v>
          </cell>
          <cell r="I167">
            <v>23.9</v>
          </cell>
          <cell r="J167">
            <v>163.80000000000001</v>
          </cell>
          <cell r="K167">
            <v>102</v>
          </cell>
          <cell r="L167">
            <v>17.52</v>
          </cell>
        </row>
        <row r="168">
          <cell r="E168" t="str">
            <v>Рагу из птицы (курица)</v>
          </cell>
          <cell r="F168">
            <v>240</v>
          </cell>
          <cell r="G168">
            <v>19.337142857142901</v>
          </cell>
          <cell r="H168">
            <v>24.5485714285714</v>
          </cell>
          <cell r="I168">
            <v>25.234285714285701</v>
          </cell>
          <cell r="J168">
            <v>399.085714285714</v>
          </cell>
          <cell r="K168">
            <v>289</v>
          </cell>
          <cell r="L168">
            <v>70</v>
          </cell>
        </row>
        <row r="170">
          <cell r="E170" t="str">
            <v>Напиток апельсиновый</v>
          </cell>
          <cell r="F170">
            <v>200</v>
          </cell>
          <cell r="G170">
            <v>0.1</v>
          </cell>
          <cell r="H170">
            <v>0</v>
          </cell>
          <cell r="I170">
            <v>27.1</v>
          </cell>
          <cell r="J170">
            <v>108.6</v>
          </cell>
          <cell r="K170">
            <v>200</v>
          </cell>
          <cell r="L170">
            <v>8.6999999999999993</v>
          </cell>
        </row>
        <row r="171">
          <cell r="E171" t="str">
            <v>Хлеб пшеничный в/с</v>
          </cell>
          <cell r="F171">
            <v>70</v>
          </cell>
          <cell r="G171">
            <v>6.6</v>
          </cell>
          <cell r="H171">
            <v>1</v>
          </cell>
          <cell r="I171">
            <v>37</v>
          </cell>
          <cell r="J171">
            <v>184.6</v>
          </cell>
          <cell r="L171">
            <v>5.25</v>
          </cell>
        </row>
      </sheetData>
      <sheetData sheetId="1">
        <row r="168">
          <cell r="F168">
            <v>280</v>
          </cell>
          <cell r="G168">
            <v>22.560000000000052</v>
          </cell>
          <cell r="H168">
            <v>28.639999999999969</v>
          </cell>
          <cell r="I168">
            <v>29.439999999999987</v>
          </cell>
          <cell r="J168">
            <v>465.59999999999974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5"/>
  <sheetViews>
    <sheetView tabSelected="1" workbookViewId="0">
      <selection activeCell="Q8" sqref="Q8"/>
    </sheetView>
  </sheetViews>
  <sheetFormatPr defaultRowHeight="15"/>
  <cols>
    <col min="1" max="1" width="12.140625" style="2" customWidth="1"/>
    <col min="2" max="2" width="11.5703125" style="2" customWidth="1"/>
    <col min="3" max="3" width="8" style="2" customWidth="1"/>
    <col min="4" max="4" width="47.85546875" style="2" customWidth="1"/>
    <col min="5" max="5" width="10.140625" style="2" customWidth="1"/>
    <col min="6" max="6" width="14.57031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2"/>
  </cols>
  <sheetData>
    <row r="1" spans="1:10">
      <c r="A1" s="2" t="s">
        <v>0</v>
      </c>
      <c r="B1" s="58" t="s">
        <v>25</v>
      </c>
      <c r="C1" s="59"/>
      <c r="D1" s="60"/>
      <c r="E1" s="2" t="s">
        <v>20</v>
      </c>
      <c r="F1" s="3" t="s">
        <v>28</v>
      </c>
      <c r="I1" s="2" t="s">
        <v>1</v>
      </c>
      <c r="J1" s="61" t="s">
        <v>30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6" t="s">
        <v>7</v>
      </c>
      <c r="I3" s="5" t="s">
        <v>8</v>
      </c>
      <c r="J3" s="7" t="s">
        <v>9</v>
      </c>
    </row>
    <row r="4" spans="1:10" ht="15.75" thickBot="1">
      <c r="A4" s="8" t="s">
        <v>10</v>
      </c>
      <c r="B4" s="9" t="s">
        <v>11</v>
      </c>
      <c r="C4" s="10">
        <f>'[1]1-4 кл'!K158</f>
        <v>219</v>
      </c>
      <c r="D4" s="11" t="str">
        <f>'[1]1-4 кл'!E158</f>
        <v>Сырники из творога с  молоком сгущенным</v>
      </c>
      <c r="E4" s="12">
        <f>'[1]1-4 кл'!F158</f>
        <v>220</v>
      </c>
      <c r="F4" s="13">
        <f>'[1]1-4 кл'!L158</f>
        <v>74.22</v>
      </c>
      <c r="G4" s="14">
        <f>'[1]1-4 кл'!J158</f>
        <v>524</v>
      </c>
      <c r="H4" s="15">
        <f>'[1]1-4 кл'!G158</f>
        <v>37.6</v>
      </c>
      <c r="I4" s="15">
        <f>'[1]1-4 кл'!H158</f>
        <v>30</v>
      </c>
      <c r="J4" s="15">
        <f>'[1]1-4 кл'!I158</f>
        <v>25.6</v>
      </c>
    </row>
    <row r="5" spans="1:10" ht="15.75" thickBot="1">
      <c r="A5" s="16"/>
      <c r="B5" s="17" t="s">
        <v>12</v>
      </c>
      <c r="C5" s="18">
        <f>'[1]1-4 кл'!K160</f>
        <v>376</v>
      </c>
      <c r="D5" s="19" t="str">
        <f>'[1]1-4 кл'!E160</f>
        <v>Чай с сахаром</v>
      </c>
      <c r="E5" s="20">
        <f>'[1]1-4 кл'!F160</f>
        <v>215</v>
      </c>
      <c r="F5" s="21">
        <f>'[1]1-4 кл'!L160</f>
        <v>2.1</v>
      </c>
      <c r="G5" s="14">
        <f>'[1]1-4 кл'!J160</f>
        <v>60</v>
      </c>
      <c r="H5" s="15">
        <f>'[1]1-4 кл'!G160</f>
        <v>0.1</v>
      </c>
      <c r="I5" s="15">
        <f>'[1]1-4 кл'!H160</f>
        <v>0</v>
      </c>
      <c r="J5" s="15">
        <f>'[1]1-4 кл'!I160</f>
        <v>15</v>
      </c>
    </row>
    <row r="6" spans="1:10" ht="15.75" thickBot="1">
      <c r="A6" s="16"/>
      <c r="B6" s="17" t="s">
        <v>21</v>
      </c>
      <c r="C6" s="19"/>
      <c r="D6" s="19" t="str">
        <f>'[1]1-4 кл'!E161</f>
        <v>Хлеб пшеничный в/с.</v>
      </c>
      <c r="E6" s="20">
        <f>'[1]1-4 кл'!F161</f>
        <v>60</v>
      </c>
      <c r="F6" s="21">
        <f>'[1]1-4 кл'!L161</f>
        <v>3.5</v>
      </c>
      <c r="G6" s="14">
        <f>'[1]1-4 кл'!J161</f>
        <v>127.2</v>
      </c>
      <c r="H6" s="15">
        <f>'[1]1-4 кл'!G161</f>
        <v>4.8</v>
      </c>
      <c r="I6" s="15">
        <f>'[1]1-4 кл'!H161</f>
        <v>0.8</v>
      </c>
      <c r="J6" s="15">
        <f>'[1]1-4 кл'!I161</f>
        <v>25.2</v>
      </c>
    </row>
    <row r="7" spans="1:10">
      <c r="A7" s="16"/>
      <c r="B7" s="19" t="s">
        <v>18</v>
      </c>
      <c r="C7" s="19"/>
      <c r="D7" s="19" t="str">
        <f>'[1]1-4 кл'!E162</f>
        <v>Яблоко</v>
      </c>
      <c r="E7" s="20">
        <f>'[1]1-4 кл'!F162</f>
        <v>200</v>
      </c>
      <c r="F7" s="21">
        <f>'[1]1-4 кл'!L162</f>
        <v>30</v>
      </c>
      <c r="G7" s="14">
        <f>'[1]1-4 кл'!J162</f>
        <v>130</v>
      </c>
      <c r="H7" s="15">
        <f>'[1]1-4 кл'!G162</f>
        <v>1</v>
      </c>
      <c r="I7" s="15">
        <f>'[1]1-4 кл'!H162</f>
        <v>0</v>
      </c>
      <c r="J7" s="15">
        <f>'[1]1-4 кл'!I162</f>
        <v>31.5</v>
      </c>
    </row>
    <row r="8" spans="1:10" ht="15.75" thickBot="1">
      <c r="A8" s="22"/>
      <c r="B8" s="19"/>
      <c r="C8" s="19"/>
      <c r="D8" s="19"/>
      <c r="E8" s="20"/>
      <c r="F8" s="21"/>
      <c r="G8" s="23"/>
      <c r="H8" s="15"/>
      <c r="I8" s="15"/>
      <c r="J8" s="15"/>
    </row>
    <row r="9" spans="1:10">
      <c r="A9" s="16" t="s">
        <v>13</v>
      </c>
      <c r="B9" s="1" t="s">
        <v>14</v>
      </c>
      <c r="C9" s="24">
        <f>'[1]1-4 кл'!K166</f>
        <v>71</v>
      </c>
      <c r="D9" s="25" t="str">
        <f>'[1]1-4 кл'!E166</f>
        <v>Овощи натуральные свежие (огурцы)</v>
      </c>
      <c r="E9" s="26">
        <f>'[1]1-4 кл'!F166</f>
        <v>100</v>
      </c>
      <c r="F9" s="27">
        <f>'[1]1-4 кл'!L166</f>
        <v>27.35</v>
      </c>
      <c r="G9" s="28">
        <f>'[1]1-4 кл'!J166</f>
        <v>16</v>
      </c>
      <c r="H9" s="28">
        <f>'[1]1-4 кл'!G166</f>
        <v>0.8</v>
      </c>
      <c r="I9" s="28">
        <f>'[1]1-4 кл'!H166</f>
        <v>0</v>
      </c>
      <c r="J9" s="28">
        <f>'[1]1-4 кл'!I166</f>
        <v>3.3</v>
      </c>
    </row>
    <row r="10" spans="1:10" ht="30">
      <c r="A10" s="16"/>
      <c r="B10" s="1" t="s">
        <v>15</v>
      </c>
      <c r="C10" s="24">
        <f>'[1]1-4 кл'!K167</f>
        <v>102</v>
      </c>
      <c r="D10" s="25" t="str">
        <f>'[1]1-4 кл'!E167</f>
        <v>Суп картофельный с бобовыми  ( горох) на курином бульоне</v>
      </c>
      <c r="E10" s="26">
        <f>'[1]1-4 кл'!F167</f>
        <v>250</v>
      </c>
      <c r="F10" s="27">
        <f>'[1]1-4 кл'!L167</f>
        <v>17.52</v>
      </c>
      <c r="G10" s="28">
        <f>'[1]1-4 кл'!J167</f>
        <v>163.80000000000001</v>
      </c>
      <c r="H10" s="28">
        <f>'[1]1-4 кл'!G167</f>
        <v>5.0999999999999996</v>
      </c>
      <c r="I10" s="28">
        <f>'[1]1-4 кл'!H167</f>
        <v>5.4</v>
      </c>
      <c r="J10" s="28">
        <f>'[1]1-4 кл'!I167</f>
        <v>23.9</v>
      </c>
    </row>
    <row r="11" spans="1:10">
      <c r="A11" s="16"/>
      <c r="B11" s="1" t="s">
        <v>16</v>
      </c>
      <c r="C11" s="24">
        <f>'[1]1-4 кл'!K168</f>
        <v>289</v>
      </c>
      <c r="D11" s="25" t="str">
        <f>'[1]1-4 кл'!E168</f>
        <v>Рагу из птицы (курица)</v>
      </c>
      <c r="E11" s="26">
        <f>'[1]1-4 кл'!F168</f>
        <v>240</v>
      </c>
      <c r="F11" s="27">
        <f>'[1]1-4 кл'!L168</f>
        <v>70</v>
      </c>
      <c r="G11" s="28">
        <f>'[1]1-4 кл'!J168</f>
        <v>399.085714285714</v>
      </c>
      <c r="H11" s="28">
        <f>'[1]1-4 кл'!G168</f>
        <v>19.337142857142901</v>
      </c>
      <c r="I11" s="28">
        <f>'[1]1-4 кл'!H168</f>
        <v>24.5485714285714</v>
      </c>
      <c r="J11" s="28">
        <f>'[1]1-4 кл'!I168</f>
        <v>25.234285714285701</v>
      </c>
    </row>
    <row r="12" spans="1:10">
      <c r="A12" s="16"/>
      <c r="B12" s="1" t="s">
        <v>17</v>
      </c>
      <c r="C12" s="24"/>
      <c r="D12" s="25"/>
      <c r="E12" s="26"/>
      <c r="F12" s="27"/>
      <c r="G12" s="28"/>
      <c r="H12" s="28"/>
      <c r="I12" s="28"/>
      <c r="J12" s="28"/>
    </row>
    <row r="13" spans="1:10">
      <c r="A13" s="16"/>
      <c r="B13" s="1" t="s">
        <v>27</v>
      </c>
      <c r="C13" s="24">
        <f>'[1]1-4 кл'!K170</f>
        <v>200</v>
      </c>
      <c r="D13" s="25" t="str">
        <f>'[1]1-4 кл'!E170</f>
        <v>Напиток апельсиновый</v>
      </c>
      <c r="E13" s="26">
        <f>'[1]1-4 кл'!F170</f>
        <v>200</v>
      </c>
      <c r="F13" s="27">
        <f>'[1]1-4 кл'!L170</f>
        <v>8.6999999999999993</v>
      </c>
      <c r="G13" s="28">
        <f>'[1]1-4 кл'!J170</f>
        <v>108.6</v>
      </c>
      <c r="H13" s="28">
        <f>'[1]1-4 кл'!G170</f>
        <v>0.1</v>
      </c>
      <c r="I13" s="28">
        <f>'[1]1-4 кл'!H170</f>
        <v>0</v>
      </c>
      <c r="J13" s="28">
        <f>'[1]1-4 кл'!I170</f>
        <v>27.1</v>
      </c>
    </row>
    <row r="14" spans="1:10">
      <c r="A14" s="16"/>
      <c r="B14" s="1" t="s">
        <v>22</v>
      </c>
      <c r="C14" s="24"/>
      <c r="D14" s="25" t="str">
        <f>'[1]1-4 кл'!E171</f>
        <v>Хлеб пшеничный в/с</v>
      </c>
      <c r="E14" s="26">
        <f>'[1]1-4 кл'!F171</f>
        <v>70</v>
      </c>
      <c r="F14" s="27">
        <f>'[1]1-4 кл'!L171</f>
        <v>5.25</v>
      </c>
      <c r="G14" s="28">
        <f>'[1]1-4 кл'!J171</f>
        <v>184.6</v>
      </c>
      <c r="H14" s="28">
        <f>'[1]1-4 кл'!G171</f>
        <v>6.6</v>
      </c>
      <c r="I14" s="28">
        <f>'[1]1-4 кл'!H171</f>
        <v>1</v>
      </c>
      <c r="J14" s="28">
        <f>'[1]1-4 кл'!I171</f>
        <v>37</v>
      </c>
    </row>
    <row r="15" spans="1:10">
      <c r="A15" s="16"/>
      <c r="B15" s="1" t="s">
        <v>19</v>
      </c>
      <c r="C15" s="24"/>
      <c r="D15" s="25"/>
      <c r="E15" s="26"/>
      <c r="F15" s="27"/>
      <c r="G15" s="28"/>
      <c r="H15" s="28"/>
      <c r="I15" s="28"/>
      <c r="J15" s="28"/>
    </row>
    <row r="16" spans="1:10">
      <c r="A16" s="16"/>
      <c r="B16" s="29"/>
      <c r="C16" s="29"/>
      <c r="D16" s="30"/>
      <c r="E16" s="31"/>
      <c r="F16" s="32"/>
      <c r="G16" s="33"/>
      <c r="H16" s="33"/>
      <c r="I16" s="33"/>
      <c r="J16" s="34"/>
    </row>
    <row r="17" spans="1:10" ht="15.75" thickBot="1">
      <c r="A17" s="22"/>
      <c r="B17" s="35"/>
      <c r="C17" s="35" t="s">
        <v>26</v>
      </c>
      <c r="D17" s="36"/>
      <c r="E17" s="37">
        <f>SUM(E4:E14)</f>
        <v>1555</v>
      </c>
      <c r="F17" s="38">
        <f>SUM(F4:F16)</f>
        <v>238.64</v>
      </c>
      <c r="G17" s="38">
        <f t="shared" ref="G17:J17" si="0">SUM(G4:G16)</f>
        <v>1713.2857142857138</v>
      </c>
      <c r="H17" s="38">
        <f t="shared" si="0"/>
        <v>75.437142857142888</v>
      </c>
      <c r="I17" s="38">
        <f t="shared" si="0"/>
        <v>61.748571428571402</v>
      </c>
      <c r="J17" s="38">
        <f t="shared" si="0"/>
        <v>213.8342857142857</v>
      </c>
    </row>
    <row r="18" spans="1:10">
      <c r="E18" s="39"/>
      <c r="F18" s="39"/>
      <c r="G18" s="39"/>
      <c r="H18" s="39"/>
      <c r="I18" s="39"/>
      <c r="J18" s="39"/>
    </row>
    <row r="19" spans="1:10">
      <c r="A19" s="2" t="s">
        <v>0</v>
      </c>
      <c r="B19" s="58" t="s">
        <v>25</v>
      </c>
      <c r="C19" s="59"/>
      <c r="D19" s="60"/>
      <c r="E19" s="39" t="s">
        <v>20</v>
      </c>
      <c r="F19" s="40" t="s">
        <v>29</v>
      </c>
      <c r="G19" s="39"/>
      <c r="H19" s="39"/>
      <c r="I19" s="39" t="s">
        <v>1</v>
      </c>
      <c r="J19" s="41" t="str">
        <f>J1</f>
        <v>26.06.2024г</v>
      </c>
    </row>
    <row r="20" spans="1:10" ht="15.75" thickBot="1">
      <c r="E20" s="39"/>
      <c r="F20" s="39"/>
      <c r="G20" s="39"/>
      <c r="H20" s="39"/>
      <c r="I20" s="39"/>
      <c r="J20" s="39"/>
    </row>
    <row r="21" spans="1:10" ht="15.75" thickBot="1">
      <c r="A21" s="4" t="s">
        <v>2</v>
      </c>
      <c r="B21" s="5" t="s">
        <v>3</v>
      </c>
      <c r="C21" s="5" t="s">
        <v>23</v>
      </c>
      <c r="D21" s="5" t="s">
        <v>4</v>
      </c>
      <c r="E21" s="42" t="s">
        <v>24</v>
      </c>
      <c r="F21" s="42" t="s">
        <v>5</v>
      </c>
      <c r="G21" s="42" t="s">
        <v>6</v>
      </c>
      <c r="H21" s="43" t="s">
        <v>7</v>
      </c>
      <c r="I21" s="42" t="s">
        <v>8</v>
      </c>
      <c r="J21" s="44" t="s">
        <v>9</v>
      </c>
    </row>
    <row r="22" spans="1:10" ht="15.75" thickBot="1">
      <c r="A22" s="8" t="s">
        <v>10</v>
      </c>
      <c r="B22" s="9" t="s">
        <v>11</v>
      </c>
      <c r="C22" s="10">
        <f>C4</f>
        <v>219</v>
      </c>
      <c r="D22" s="11" t="str">
        <f>D4</f>
        <v>Сырники из творога с  молоком сгущенным</v>
      </c>
      <c r="E22" s="12">
        <f>E4</f>
        <v>220</v>
      </c>
      <c r="F22" s="13">
        <f t="shared" ref="F22:J22" si="1">F4</f>
        <v>74.22</v>
      </c>
      <c r="G22" s="45">
        <f t="shared" si="1"/>
        <v>524</v>
      </c>
      <c r="H22" s="45">
        <f t="shared" si="1"/>
        <v>37.6</v>
      </c>
      <c r="I22" s="45">
        <f t="shared" si="1"/>
        <v>30</v>
      </c>
      <c r="J22" s="45">
        <f t="shared" si="1"/>
        <v>25.6</v>
      </c>
    </row>
    <row r="23" spans="1:10" ht="15.75" thickBot="1">
      <c r="A23" s="16"/>
      <c r="B23" s="17" t="s">
        <v>12</v>
      </c>
      <c r="C23" s="10">
        <f>C5</f>
        <v>376</v>
      </c>
      <c r="D23" s="46" t="str">
        <f t="shared" ref="D23:J29" si="2">D5</f>
        <v>Чай с сахаром</v>
      </c>
      <c r="E23" s="12">
        <f t="shared" si="2"/>
        <v>215</v>
      </c>
      <c r="F23" s="13">
        <f t="shared" si="2"/>
        <v>2.1</v>
      </c>
      <c r="G23" s="45">
        <f t="shared" si="2"/>
        <v>60</v>
      </c>
      <c r="H23" s="45">
        <f t="shared" si="2"/>
        <v>0.1</v>
      </c>
      <c r="I23" s="45">
        <f t="shared" si="2"/>
        <v>0</v>
      </c>
      <c r="J23" s="45">
        <f t="shared" si="2"/>
        <v>15</v>
      </c>
    </row>
    <row r="24" spans="1:10" ht="15.75" thickBot="1">
      <c r="A24" s="16"/>
      <c r="B24" s="17" t="s">
        <v>21</v>
      </c>
      <c r="C24" s="10"/>
      <c r="D24" s="46" t="str">
        <f t="shared" si="2"/>
        <v>Хлеб пшеничный в/с.</v>
      </c>
      <c r="E24" s="12">
        <f t="shared" si="2"/>
        <v>60</v>
      </c>
      <c r="F24" s="13">
        <f t="shared" si="2"/>
        <v>3.5</v>
      </c>
      <c r="G24" s="45">
        <f t="shared" si="2"/>
        <v>127.2</v>
      </c>
      <c r="H24" s="45">
        <f t="shared" si="2"/>
        <v>4.8</v>
      </c>
      <c r="I24" s="45">
        <f t="shared" si="2"/>
        <v>0.8</v>
      </c>
      <c r="J24" s="45">
        <f t="shared" si="2"/>
        <v>25.2</v>
      </c>
    </row>
    <row r="25" spans="1:10" ht="15.75" thickBot="1">
      <c r="A25" s="16"/>
      <c r="B25" s="19" t="s">
        <v>18</v>
      </c>
      <c r="C25" s="10"/>
      <c r="D25" s="46" t="str">
        <f t="shared" si="2"/>
        <v>Яблоко</v>
      </c>
      <c r="E25" s="12">
        <f t="shared" si="2"/>
        <v>200</v>
      </c>
      <c r="F25" s="13">
        <f t="shared" si="2"/>
        <v>30</v>
      </c>
      <c r="G25" s="45">
        <f t="shared" si="2"/>
        <v>130</v>
      </c>
      <c r="H25" s="45">
        <f t="shared" si="2"/>
        <v>1</v>
      </c>
      <c r="I25" s="45">
        <f t="shared" si="2"/>
        <v>0</v>
      </c>
      <c r="J25" s="45">
        <f t="shared" si="2"/>
        <v>31.5</v>
      </c>
    </row>
    <row r="26" spans="1:10" ht="15.75" thickBot="1">
      <c r="A26" s="22"/>
      <c r="B26" s="19"/>
      <c r="C26" s="10"/>
      <c r="D26" s="46"/>
      <c r="E26" s="12"/>
      <c r="F26" s="13"/>
      <c r="G26" s="45"/>
      <c r="H26" s="45"/>
      <c r="I26" s="45"/>
      <c r="J26" s="45"/>
    </row>
    <row r="27" spans="1:10" ht="15.75" thickBot="1">
      <c r="A27" s="16" t="s">
        <v>13</v>
      </c>
      <c r="B27" s="1" t="s">
        <v>14</v>
      </c>
      <c r="C27" s="10">
        <f>C9</f>
        <v>71</v>
      </c>
      <c r="D27" s="10" t="str">
        <f t="shared" si="2"/>
        <v>Овощи натуральные свежие (огурцы)</v>
      </c>
      <c r="E27" s="47">
        <f t="shared" si="2"/>
        <v>100</v>
      </c>
      <c r="F27" s="13">
        <f t="shared" si="2"/>
        <v>27.35</v>
      </c>
      <c r="G27" s="45">
        <f t="shared" si="2"/>
        <v>16</v>
      </c>
      <c r="H27" s="45">
        <f t="shared" si="2"/>
        <v>0.8</v>
      </c>
      <c r="I27" s="45">
        <f t="shared" si="2"/>
        <v>0</v>
      </c>
      <c r="J27" s="45">
        <f t="shared" si="2"/>
        <v>3.3</v>
      </c>
    </row>
    <row r="28" spans="1:10" ht="15.75" thickBot="1">
      <c r="A28" s="16"/>
      <c r="B28" s="1" t="s">
        <v>15</v>
      </c>
      <c r="C28" s="10">
        <f t="shared" ref="C28:J32" si="3">C10</f>
        <v>102</v>
      </c>
      <c r="D28" s="10" t="str">
        <f t="shared" si="3"/>
        <v>Суп картофельный с бобовыми  ( горох) на курином бульоне</v>
      </c>
      <c r="E28" s="47">
        <f>E10</f>
        <v>250</v>
      </c>
      <c r="F28" s="13">
        <f t="shared" si="2"/>
        <v>17.52</v>
      </c>
      <c r="G28" s="45">
        <f t="shared" si="2"/>
        <v>163.80000000000001</v>
      </c>
      <c r="H28" s="45">
        <f t="shared" si="2"/>
        <v>5.0999999999999996</v>
      </c>
      <c r="I28" s="45">
        <f t="shared" si="2"/>
        <v>5.4</v>
      </c>
      <c r="J28" s="45">
        <f t="shared" si="2"/>
        <v>23.9</v>
      </c>
    </row>
    <row r="29" spans="1:10" ht="15.75" thickBot="1">
      <c r="A29" s="16"/>
      <c r="B29" s="1" t="s">
        <v>16</v>
      </c>
      <c r="C29" s="10">
        <f t="shared" si="3"/>
        <v>289</v>
      </c>
      <c r="D29" s="10" t="str">
        <f t="shared" si="3"/>
        <v>Рагу из птицы (курица)</v>
      </c>
      <c r="E29" s="47">
        <f>'[1]5-11 кл'!F168</f>
        <v>280</v>
      </c>
      <c r="F29" s="13">
        <f t="shared" si="2"/>
        <v>70</v>
      </c>
      <c r="G29" s="45">
        <f>'[1]5-11 кл'!J168</f>
        <v>465.59999999999974</v>
      </c>
      <c r="H29" s="45">
        <f>'[1]5-11 кл'!G168</f>
        <v>22.560000000000052</v>
      </c>
      <c r="I29" s="45">
        <f>'[1]5-11 кл'!H168</f>
        <v>28.639999999999969</v>
      </c>
      <c r="J29" s="45">
        <f>'[1]5-11 кл'!I168</f>
        <v>29.439999999999987</v>
      </c>
    </row>
    <row r="30" spans="1:10" ht="15.75" thickBot="1">
      <c r="A30" s="16"/>
      <c r="B30" s="1" t="s">
        <v>17</v>
      </c>
      <c r="C30" s="10"/>
      <c r="D30" s="10"/>
      <c r="E30" s="47"/>
      <c r="F30" s="13"/>
      <c r="G30" s="45"/>
      <c r="H30" s="45"/>
      <c r="I30" s="45"/>
      <c r="J30" s="45"/>
    </row>
    <row r="31" spans="1:10" ht="15.75" thickBot="1">
      <c r="A31" s="16"/>
      <c r="B31" s="1" t="s">
        <v>27</v>
      </c>
      <c r="C31" s="10">
        <f>C13</f>
        <v>200</v>
      </c>
      <c r="D31" s="10" t="str">
        <f t="shared" si="3"/>
        <v>Напиток апельсиновый</v>
      </c>
      <c r="E31" s="47">
        <f t="shared" si="3"/>
        <v>200</v>
      </c>
      <c r="F31" s="13">
        <f t="shared" si="3"/>
        <v>8.6999999999999993</v>
      </c>
      <c r="G31" s="45">
        <f t="shared" si="3"/>
        <v>108.6</v>
      </c>
      <c r="H31" s="45">
        <f t="shared" si="3"/>
        <v>0.1</v>
      </c>
      <c r="I31" s="45">
        <f t="shared" si="3"/>
        <v>0</v>
      </c>
      <c r="J31" s="45">
        <f t="shared" si="3"/>
        <v>27.1</v>
      </c>
    </row>
    <row r="32" spans="1:10" ht="15.75" thickBot="1">
      <c r="A32" s="16"/>
      <c r="B32" s="1" t="s">
        <v>22</v>
      </c>
      <c r="C32" s="10"/>
      <c r="D32" s="10" t="str">
        <f t="shared" si="3"/>
        <v>Хлеб пшеничный в/с</v>
      </c>
      <c r="E32" s="47">
        <f t="shared" si="3"/>
        <v>70</v>
      </c>
      <c r="F32" s="13">
        <f t="shared" si="3"/>
        <v>5.25</v>
      </c>
      <c r="G32" s="45">
        <f t="shared" si="3"/>
        <v>184.6</v>
      </c>
      <c r="H32" s="45">
        <f t="shared" si="3"/>
        <v>6.6</v>
      </c>
      <c r="I32" s="45">
        <f t="shared" si="3"/>
        <v>1</v>
      </c>
      <c r="J32" s="45">
        <f t="shared" si="3"/>
        <v>37</v>
      </c>
    </row>
    <row r="33" spans="1:10">
      <c r="A33" s="16"/>
      <c r="B33" s="1" t="s">
        <v>19</v>
      </c>
      <c r="C33" s="10"/>
      <c r="D33" s="46"/>
      <c r="E33" s="48"/>
      <c r="F33" s="49"/>
      <c r="G33" s="50"/>
      <c r="H33" s="50"/>
      <c r="I33" s="50"/>
      <c r="J33" s="50"/>
    </row>
    <row r="34" spans="1:10">
      <c r="A34" s="16"/>
      <c r="B34" s="29"/>
      <c r="C34" s="29"/>
      <c r="D34" s="30"/>
      <c r="E34" s="51"/>
      <c r="F34" s="52"/>
      <c r="G34" s="53"/>
      <c r="H34" s="53"/>
      <c r="I34" s="53"/>
      <c r="J34" s="54"/>
    </row>
    <row r="35" spans="1:10" ht="15.75" thickBot="1">
      <c r="A35" s="22"/>
      <c r="B35" s="35"/>
      <c r="C35" s="35" t="s">
        <v>26</v>
      </c>
      <c r="D35" s="36"/>
      <c r="E35" s="55">
        <f>SUM(E22:E32)</f>
        <v>1595</v>
      </c>
      <c r="F35" s="56">
        <f>SUM(F22:F33)</f>
        <v>238.64</v>
      </c>
      <c r="G35" s="57">
        <f>SUM(G22:G32)</f>
        <v>1779.7999999999995</v>
      </c>
      <c r="H35" s="57">
        <f>SUM(H22:H32)</f>
        <v>78.660000000000039</v>
      </c>
      <c r="I35" s="57">
        <f>SUM(I22:I32)</f>
        <v>65.839999999999975</v>
      </c>
      <c r="J35" s="57">
        <f>SUM(J22:J32)</f>
        <v>218.04</v>
      </c>
    </row>
  </sheetData>
  <mergeCells count="2">
    <mergeCell ref="B1:D1"/>
    <mergeCell ref="B19:D19"/>
  </mergeCells>
  <printOptions gridLines="1"/>
  <pageMargins left="0.23622047244094491" right="0.23622047244094491" top="0.74803149606299213" bottom="0.74803149606299213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2024-06-15T04:22:19Z</dcterms:modified>
</cp:coreProperties>
</file>