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411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F24" s="1"/>
  <c r="G23"/>
  <c r="H23"/>
  <c r="I23"/>
  <c r="J23"/>
  <c r="L23"/>
  <c r="A24"/>
  <c r="B24"/>
  <c r="G24"/>
  <c r="H24"/>
  <c r="I24"/>
  <c r="J24"/>
  <c r="L24"/>
  <c r="F32"/>
  <c r="G32"/>
  <c r="H32"/>
  <c r="I32"/>
  <c r="J32"/>
  <c r="L32"/>
  <c r="A33"/>
  <c r="B33"/>
  <c r="F42"/>
  <c r="F43" s="1"/>
  <c r="G42"/>
  <c r="H42"/>
  <c r="I42"/>
  <c r="J42"/>
  <c r="L42"/>
  <c r="A43"/>
  <c r="B43"/>
  <c r="G43"/>
  <c r="H43"/>
  <c r="I43"/>
  <c r="J43"/>
  <c r="L43"/>
  <c r="F51"/>
  <c r="G51"/>
  <c r="H51"/>
  <c r="I51"/>
  <c r="J51"/>
  <c r="L51"/>
  <c r="A52"/>
  <c r="B52"/>
  <c r="F61"/>
  <c r="G61"/>
  <c r="H61"/>
  <c r="I61"/>
  <c r="J61"/>
  <c r="L61"/>
  <c r="A62"/>
  <c r="B62"/>
  <c r="F62"/>
  <c r="G62"/>
  <c r="H62"/>
  <c r="I62"/>
  <c r="J62"/>
  <c r="L62"/>
  <c r="F70"/>
  <c r="G70"/>
  <c r="H70"/>
  <c r="I70"/>
  <c r="J70"/>
  <c r="L70"/>
  <c r="A71"/>
  <c r="B71"/>
  <c r="F80"/>
  <c r="G80"/>
  <c r="H80"/>
  <c r="I80"/>
  <c r="J80"/>
  <c r="L80"/>
  <c r="A81"/>
  <c r="B81"/>
  <c r="F81"/>
  <c r="G81"/>
  <c r="H81"/>
  <c r="I81"/>
  <c r="J81"/>
  <c r="L81"/>
  <c r="F89"/>
  <c r="G89"/>
  <c r="H89"/>
  <c r="I89"/>
  <c r="J89"/>
  <c r="L89"/>
  <c r="A90"/>
  <c r="B90"/>
  <c r="F99"/>
  <c r="G99"/>
  <c r="H99"/>
  <c r="I99"/>
  <c r="J99"/>
  <c r="L99"/>
  <c r="A100"/>
  <c r="B100"/>
  <c r="F100"/>
  <c r="G100"/>
  <c r="H100"/>
  <c r="I100"/>
  <c r="J100"/>
  <c r="L100"/>
  <c r="F108"/>
  <c r="G108"/>
  <c r="H108"/>
  <c r="I108"/>
  <c r="J108"/>
  <c r="L108"/>
  <c r="A109"/>
  <c r="B109"/>
  <c r="F118"/>
  <c r="G118"/>
  <c r="H118"/>
  <c r="I118"/>
  <c r="J118"/>
  <c r="L118"/>
  <c r="A119"/>
  <c r="B119"/>
  <c r="F119"/>
  <c r="G119"/>
  <c r="H119"/>
  <c r="I119"/>
  <c r="J119"/>
  <c r="L119"/>
  <c r="F127"/>
  <c r="G127"/>
  <c r="H127"/>
  <c r="I127"/>
  <c r="J127"/>
  <c r="L127"/>
  <c r="A128"/>
  <c r="B128"/>
  <c r="F137"/>
  <c r="G137"/>
  <c r="H137"/>
  <c r="I137"/>
  <c r="J137"/>
  <c r="L137"/>
  <c r="A138"/>
  <c r="B138"/>
  <c r="F138"/>
  <c r="G138"/>
  <c r="H138"/>
  <c r="I138"/>
  <c r="J138"/>
  <c r="L138"/>
  <c r="F146"/>
  <c r="G146"/>
  <c r="H146"/>
  <c r="I146"/>
  <c r="J146"/>
  <c r="L146"/>
  <c r="A147"/>
  <c r="B147"/>
  <c r="F156"/>
  <c r="G156"/>
  <c r="H156"/>
  <c r="I156"/>
  <c r="J156"/>
  <c r="L156"/>
  <c r="A157"/>
  <c r="B157"/>
  <c r="F157"/>
  <c r="G157"/>
  <c r="H157"/>
  <c r="I157"/>
  <c r="J157"/>
  <c r="L157"/>
  <c r="F165"/>
  <c r="G165"/>
  <c r="H165"/>
  <c r="I165"/>
  <c r="J165"/>
  <c r="L165"/>
  <c r="A166"/>
  <c r="B166"/>
  <c r="F175"/>
  <c r="G175"/>
  <c r="H175"/>
  <c r="I175"/>
  <c r="J175"/>
  <c r="L175"/>
  <c r="A176"/>
  <c r="B176"/>
  <c r="F176"/>
  <c r="G176"/>
  <c r="H176"/>
  <c r="I176"/>
  <c r="J176"/>
  <c r="L176"/>
  <c r="F184"/>
  <c r="G184"/>
  <c r="H184"/>
  <c r="I184"/>
  <c r="J184"/>
  <c r="L184"/>
  <c r="A185"/>
  <c r="B185"/>
  <c r="F194"/>
  <c r="G194"/>
  <c r="H194"/>
  <c r="I194"/>
  <c r="J194"/>
  <c r="L194"/>
  <c r="A195"/>
  <c r="B195"/>
  <c r="F195"/>
  <c r="G195"/>
  <c r="H195"/>
  <c r="I195"/>
  <c r="J195"/>
  <c r="L195"/>
  <c r="G196"/>
  <c r="H196"/>
  <c r="I196"/>
  <c r="J196"/>
  <c r="L196"/>
  <c r="F196" l="1"/>
</calcChain>
</file>

<file path=xl/sharedStrings.xml><?xml version="1.0" encoding="utf-8"?>
<sst xmlns="http://schemas.openxmlformats.org/spreadsheetml/2006/main" count="251" uniqueCount="79">
  <si>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</si>
  <si>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</si>
  <si>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</si>
  <si>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</si>
  <si>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</si>
  <si>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</si>
  <si>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</si>
  <si>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</si>
  <si>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</si>
  <si>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</si>
  <si>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</si>
  <si>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</si>
  <si>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</si>
  <si>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</si>
  <si>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</si>
  <si>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</si>
  <si>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</si>
  <si>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</si>
  <si>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</si>
  <si>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</si>
  <si>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</si>
  <si>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</si>
  <si>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</si>
  <si>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</si>
  <si>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</si>
  <si>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</si>
  <si>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</si>
  <si>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</si>
  <si>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</si>
  <si>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</si>
  <si>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</si>
  <si>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</si>
  <si>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</si>
  <si>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</si>
  <si>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Тефтели 1-вариант (из говядины)</t>
  </si>
  <si>
    <t>гарнир</t>
  </si>
  <si>
    <t>Каша рассыпчатая перловая</t>
  </si>
  <si>
    <t>напиток</t>
  </si>
  <si>
    <t>Компот из смеси сухофруктов</t>
  </si>
  <si>
    <t>хлеб бел.</t>
  </si>
  <si>
    <t>Хлеб пшеничный в/с</t>
  </si>
  <si>
    <t>пр</t>
  </si>
  <si>
    <t>хлеб черн.</t>
  </si>
  <si>
    <t>Итого за день: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</si>
  <si>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</si>
  <si>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</si>
  <si>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</si>
  <si>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</si>
  <si>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</si>
  <si>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</si>
  <si>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</si>
  <si>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</si>
  <si>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</si>
  <si>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Салат из свеклы отварной</t>
  </si>
  <si>
    <t>Суп картофельный с мясными фрикадельками</t>
  </si>
  <si>
    <t>Котлеты рыбные</t>
  </si>
  <si>
    <t>Картофель и овощи тушёные в соусе</t>
  </si>
  <si>
    <t>Суп картофельный с клёцками</t>
  </si>
  <si>
    <t>Плов из птицы (курица)</t>
  </si>
  <si>
    <t xml:space="preserve">Чай с сахаром 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</si>
  <si>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</si>
  <si>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</si>
  <si>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</si>
  <si>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</si>
  <si>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 xml:space="preserve">Салат из свеклы отварной </t>
  </si>
  <si>
    <t>Рыба тушёная в томате с овощами</t>
  </si>
  <si>
    <t>Макаронные изделия отварные</t>
  </si>
  <si>
    <t>Тефтели 2й вариант (и говядины)</t>
  </si>
  <si>
    <t xml:space="preserve">Капуста тушёная </t>
  </si>
  <si>
    <t>Суп картофельный с бобовыми</t>
  </si>
  <si>
    <t>Рагу из птицы (курица)</t>
  </si>
  <si>
    <t>Напиток из плодов шиповника</t>
  </si>
  <si>
    <t xml:space="preserve">Щи из свежей капусты с картофелем </t>
  </si>
  <si>
    <t>Биточки из говядины в соусе</t>
  </si>
  <si>
    <t>Чай с сахаром</t>
  </si>
  <si>
    <t>Среднее значение за период:</t>
  </si>
  <si>
    <t>МОУ СОШ с.Кипцы</t>
  </si>
  <si>
    <t>Директор</t>
  </si>
  <si>
    <t>Зязина</t>
  </si>
</sst>
</file>

<file path=xl/styles.xml><?xml version="1.0" encoding="utf-8"?>
<styleSheet xmlns="http://schemas.openxmlformats.org/spreadsheetml/2006/main">
  <numFmts count="4">
    <numFmt numFmtId="164" formatCode="#.0"/>
    <numFmt numFmtId="165" formatCode="#.00"/>
    <numFmt numFmtId="166" formatCode="#"/>
    <numFmt numFmtId="167" formatCode="0.0"/>
  </numFmts>
  <fonts count="26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11"/>
      <color indexed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25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61">
    <xf numFmtId="0" fontId="0" fillId="0" borderId="0" xfId="0"/>
    <xf numFmtId="0" fontId="17" fillId="0" borderId="0" xfId="19" applyFont="1"/>
    <xf numFmtId="0" fontId="17" fillId="0" borderId="0" xfId="19" applyFont="1" applyAlignment="1">
      <alignment horizontal="left"/>
    </xf>
    <xf numFmtId="0" fontId="17" fillId="0" borderId="0" xfId="19" applyFont="1" applyAlignment="1">
      <alignment horizontal="right"/>
    </xf>
    <xf numFmtId="0" fontId="18" fillId="0" borderId="0" xfId="19" applyFont="1" applyAlignment="1">
      <alignment horizontal="left" vertical="center"/>
    </xf>
    <xf numFmtId="0" fontId="19" fillId="0" borderId="0" xfId="19" applyFont="1" applyAlignment="1">
      <alignment horizontal="left" vertical="center"/>
    </xf>
    <xf numFmtId="0" fontId="17" fillId="23" borderId="10" xfId="19" applyFont="1" applyFill="1" applyBorder="1" applyProtection="1">
      <protection locked="0"/>
    </xf>
    <xf numFmtId="1" fontId="17" fillId="23" borderId="11" xfId="19" applyNumberFormat="1" applyFont="1" applyFill="1" applyBorder="1" applyAlignment="1" applyProtection="1">
      <alignment horizontal="center"/>
      <protection locked="0"/>
    </xf>
    <xf numFmtId="1" fontId="17" fillId="23" borderId="10" xfId="19" applyNumberFormat="1" applyFont="1" applyFill="1" applyBorder="1" applyAlignment="1" applyProtection="1">
      <alignment horizontal="center"/>
      <protection locked="0"/>
    </xf>
    <xf numFmtId="0" fontId="17" fillId="0" borderId="0" xfId="19" applyFont="1" applyFill="1" applyBorder="1" applyAlignment="1" applyProtection="1">
      <alignment horizontal="left"/>
    </xf>
    <xf numFmtId="0" fontId="20" fillId="0" borderId="0" xfId="19" applyFont="1" applyAlignment="1">
      <alignment horizontal="center" vertical="top"/>
    </xf>
    <xf numFmtId="0" fontId="21" fillId="0" borderId="12" xfId="19" applyFont="1" applyBorder="1" applyAlignment="1">
      <alignment horizontal="center" vertical="center" wrapText="1"/>
    </xf>
    <xf numFmtId="0" fontId="21" fillId="0" borderId="13" xfId="19" applyFont="1" applyBorder="1" applyAlignment="1">
      <alignment horizontal="center" vertical="center" wrapText="1"/>
    </xf>
    <xf numFmtId="0" fontId="22" fillId="0" borderId="13" xfId="19" applyFont="1" applyBorder="1" applyAlignment="1">
      <alignment horizontal="center" vertical="center" wrapText="1"/>
    </xf>
    <xf numFmtId="0" fontId="22" fillId="0" borderId="14" xfId="19" applyFont="1" applyBorder="1" applyAlignment="1">
      <alignment horizontal="center" vertical="center" wrapText="1"/>
    </xf>
    <xf numFmtId="0" fontId="17" fillId="0" borderId="15" xfId="19" applyFont="1" applyBorder="1" applyAlignment="1">
      <alignment horizontal="center"/>
    </xf>
    <xf numFmtId="0" fontId="17" fillId="0" borderId="16" xfId="19" applyFont="1" applyBorder="1" applyAlignment="1">
      <alignment horizontal="center"/>
    </xf>
    <xf numFmtId="0" fontId="0" fillId="0" borderId="17" xfId="19" applyFont="1" applyBorder="1"/>
    <xf numFmtId="0" fontId="0" fillId="0" borderId="18" xfId="19" applyFont="1" applyBorder="1"/>
    <xf numFmtId="0" fontId="17" fillId="23" borderId="18" xfId="19" applyFont="1" applyFill="1" applyBorder="1" applyAlignment="1" applyProtection="1">
      <alignment vertical="top" wrapText="1"/>
      <protection locked="0"/>
    </xf>
    <xf numFmtId="0" fontId="17" fillId="23" borderId="18" xfId="19" applyFont="1" applyFill="1" applyBorder="1" applyAlignment="1" applyProtection="1">
      <alignment horizontal="center" vertical="top" wrapText="1"/>
      <protection locked="0"/>
    </xf>
    <xf numFmtId="0" fontId="17" fillId="23" borderId="19" xfId="19" applyFont="1" applyFill="1" applyBorder="1" applyAlignment="1" applyProtection="1">
      <alignment horizontal="center" vertical="top" wrapText="1"/>
      <protection locked="0"/>
    </xf>
    <xf numFmtId="0" fontId="17" fillId="0" borderId="20" xfId="19" applyFont="1" applyBorder="1" applyAlignment="1">
      <alignment horizontal="center"/>
    </xf>
    <xf numFmtId="0" fontId="17" fillId="0" borderId="21" xfId="19" applyFont="1" applyBorder="1" applyAlignment="1">
      <alignment horizontal="center"/>
    </xf>
    <xf numFmtId="0" fontId="25" fillId="0" borderId="22" xfId="19" applyBorder="1"/>
    <xf numFmtId="0" fontId="25" fillId="23" borderId="10" xfId="19" applyFill="1" applyBorder="1" applyProtection="1">
      <protection locked="0"/>
    </xf>
    <xf numFmtId="0" fontId="17" fillId="23" borderId="10" xfId="19" applyFont="1" applyFill="1" applyBorder="1" applyAlignment="1" applyProtection="1">
      <alignment vertical="top" wrapText="1"/>
      <protection locked="0"/>
    </xf>
    <xf numFmtId="0" fontId="17" fillId="23" borderId="10" xfId="19" applyFont="1" applyFill="1" applyBorder="1" applyAlignment="1" applyProtection="1">
      <alignment horizontal="center" vertical="top" wrapText="1"/>
      <protection locked="0"/>
    </xf>
    <xf numFmtId="0" fontId="17" fillId="23" borderId="23" xfId="19" applyFont="1" applyFill="1" applyBorder="1" applyAlignment="1" applyProtection="1">
      <alignment horizontal="center" vertical="top" wrapText="1"/>
      <protection locked="0"/>
    </xf>
    <xf numFmtId="0" fontId="0" fillId="0" borderId="10" xfId="19" applyFont="1" applyBorder="1"/>
    <xf numFmtId="0" fontId="17" fillId="0" borderId="24" xfId="19" applyFont="1" applyBorder="1" applyAlignment="1">
      <alignment horizontal="center"/>
    </xf>
    <xf numFmtId="0" fontId="17" fillId="0" borderId="25" xfId="19" applyFont="1" applyBorder="1" applyAlignment="1">
      <alignment horizontal="center"/>
    </xf>
    <xf numFmtId="0" fontId="25" fillId="0" borderId="11" xfId="19" applyBorder="1"/>
    <xf numFmtId="0" fontId="23" fillId="0" borderId="10" xfId="19" applyFont="1" applyBorder="1" applyAlignment="1" applyProtection="1">
      <alignment horizontal="right"/>
      <protection locked="0"/>
    </xf>
    <xf numFmtId="0" fontId="17" fillId="0" borderId="10" xfId="19" applyFont="1" applyBorder="1" applyAlignment="1">
      <alignment vertical="top" wrapText="1"/>
    </xf>
    <xf numFmtId="0" fontId="17" fillId="0" borderId="10" xfId="19" applyFont="1" applyBorder="1" applyAlignment="1">
      <alignment horizontal="center" vertical="top" wrapText="1"/>
    </xf>
    <xf numFmtId="0" fontId="17" fillId="0" borderId="23" xfId="19" applyFont="1" applyBorder="1" applyAlignment="1">
      <alignment horizontal="center" vertical="top" wrapText="1"/>
    </xf>
    <xf numFmtId="0" fontId="17" fillId="0" borderId="26" xfId="19" applyFont="1" applyBorder="1" applyAlignment="1">
      <alignment horizontal="center"/>
    </xf>
    <xf numFmtId="0" fontId="17" fillId="0" borderId="27" xfId="19" applyFont="1" applyBorder="1" applyAlignment="1">
      <alignment horizontal="center"/>
    </xf>
    <xf numFmtId="0" fontId="0" fillId="0" borderId="27" xfId="19" applyFont="1" applyBorder="1"/>
    <xf numFmtId="164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5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6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167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0" fontId="17" fillId="20" borderId="28" xfId="19" applyFont="1" applyFill="1" applyBorder="1" applyAlignment="1">
      <alignment horizontal="center"/>
    </xf>
    <xf numFmtId="0" fontId="17" fillId="20" borderId="29" xfId="19" applyFont="1" applyFill="1" applyBorder="1" applyAlignment="1">
      <alignment horizontal="center"/>
    </xf>
    <xf numFmtId="0" fontId="17" fillId="20" borderId="29" xfId="19" applyFont="1" applyFill="1" applyBorder="1" applyAlignment="1">
      <alignment vertical="top" wrapText="1"/>
    </xf>
    <xf numFmtId="0" fontId="17" fillId="20" borderId="29" xfId="19" applyFont="1" applyFill="1" applyBorder="1" applyAlignment="1">
      <alignment horizontal="center" vertical="top" wrapText="1"/>
    </xf>
    <xf numFmtId="0" fontId="17" fillId="0" borderId="22" xfId="19" applyFont="1" applyBorder="1" applyAlignment="1">
      <alignment horizontal="center"/>
    </xf>
    <xf numFmtId="0" fontId="17" fillId="0" borderId="11" xfId="19" applyFont="1" applyBorder="1" applyAlignment="1">
      <alignment horizontal="center"/>
    </xf>
    <xf numFmtId="1" fontId="17" fillId="23" borderId="23" xfId="19" applyNumberFormat="1" applyFont="1" applyFill="1" applyBorder="1" applyAlignment="1" applyProtection="1">
      <alignment horizontal="center" vertical="top" wrapText="1"/>
      <protection locked="0"/>
    </xf>
    <xf numFmtId="2" fontId="17" fillId="23" borderId="10" xfId="19" applyNumberFormat="1" applyFont="1" applyFill="1" applyBorder="1" applyAlignment="1" applyProtection="1">
      <alignment horizontal="center" vertical="top" wrapText="1"/>
      <protection locked="0"/>
    </xf>
    <xf numFmtId="0" fontId="17" fillId="20" borderId="10" xfId="19" applyFont="1" applyFill="1" applyBorder="1" applyAlignment="1">
      <alignment horizontal="center"/>
    </xf>
    <xf numFmtId="0" fontId="17" fillId="0" borderId="12" xfId="19" applyFont="1" applyBorder="1"/>
    <xf numFmtId="0" fontId="17" fillId="0" borderId="13" xfId="19" applyFont="1" applyBorder="1"/>
    <xf numFmtId="0" fontId="17" fillId="0" borderId="13" xfId="19" applyFont="1" applyBorder="1" applyAlignment="1">
      <alignment horizontal="center"/>
    </xf>
    <xf numFmtId="0" fontId="25" fillId="0" borderId="0" xfId="19"/>
    <xf numFmtId="0" fontId="24" fillId="20" borderId="29" xfId="19" applyFont="1" applyFill="1" applyBorder="1" applyAlignment="1">
      <alignment horizontal="center" vertical="center" wrapText="1"/>
    </xf>
    <xf numFmtId="0" fontId="17" fillId="23" borderId="10" xfId="19" applyFont="1" applyFill="1" applyBorder="1" applyAlignment="1" applyProtection="1">
      <alignment wrapText="1"/>
      <protection locked="0"/>
    </xf>
    <xf numFmtId="0" fontId="17" fillId="23" borderId="10" xfId="19" applyFont="1" applyFill="1" applyBorder="1" applyAlignment="1" applyProtection="1">
      <alignment horizontal="left" wrapText="1"/>
      <protection locked="0"/>
    </xf>
    <xf numFmtId="0" fontId="24" fillId="0" borderId="13" xfId="19" applyFon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K210" sqref="K210"/>
    </sheetView>
  </sheetViews>
  <sheetFormatPr defaultRowHeight="12.75" customHeight="1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>
      <c r="A1" s="2" t="s">
        <v>0</v>
      </c>
      <c r="C1" s="58" t="s">
        <v>76</v>
      </c>
      <c r="D1" s="58"/>
      <c r="E1" s="58"/>
      <c r="F1" s="3" t="s">
        <v>1</v>
      </c>
      <c r="G1" s="1" t="s">
        <v>2</v>
      </c>
      <c r="H1" s="59" t="s">
        <v>77</v>
      </c>
      <c r="I1" s="59"/>
      <c r="J1" s="59"/>
      <c r="K1" s="59"/>
    </row>
    <row r="2" spans="1:12" ht="18">
      <c r="A2" s="4" t="s">
        <v>3</v>
      </c>
      <c r="C2" s="1"/>
      <c r="G2" s="1" t="s">
        <v>4</v>
      </c>
      <c r="H2" s="59" t="s">
        <v>78</v>
      </c>
      <c r="I2" s="59"/>
      <c r="J2" s="59"/>
      <c r="K2" s="59"/>
    </row>
    <row r="3" spans="1:12" ht="17.25" customHeight="1">
      <c r="A3" s="5" t="s">
        <v>5</v>
      </c>
      <c r="C3" s="1"/>
      <c r="D3" s="5"/>
      <c r="E3" s="6" t="s">
        <v>6</v>
      </c>
      <c r="G3" s="1" t="s">
        <v>7</v>
      </c>
      <c r="H3" s="7">
        <v>31</v>
      </c>
      <c r="I3" s="7">
        <v>8</v>
      </c>
      <c r="J3" s="8">
        <v>2023</v>
      </c>
      <c r="K3" s="9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 t="s">
        <v>32</v>
      </c>
      <c r="F15" s="27">
        <v>200</v>
      </c>
      <c r="G15" s="40">
        <v>2.7</v>
      </c>
      <c r="H15" s="40">
        <v>2.8</v>
      </c>
      <c r="I15" s="40">
        <v>24.2</v>
      </c>
      <c r="J15" s="40">
        <v>473</v>
      </c>
      <c r="K15" s="28">
        <v>103</v>
      </c>
      <c r="L15" s="41">
        <v>10.84</v>
      </c>
    </row>
    <row r="16" spans="1:12" ht="15">
      <c r="A16" s="22"/>
      <c r="B16" s="23"/>
      <c r="C16" s="24"/>
      <c r="D16" s="29" t="s">
        <v>33</v>
      </c>
      <c r="E16" s="26" t="s">
        <v>34</v>
      </c>
      <c r="F16" s="42">
        <v>90</v>
      </c>
      <c r="G16" s="40">
        <v>9</v>
      </c>
      <c r="H16" s="40">
        <v>9.1</v>
      </c>
      <c r="I16" s="40">
        <v>1.72</v>
      </c>
      <c r="J16" s="40">
        <v>157</v>
      </c>
      <c r="K16" s="28">
        <v>278</v>
      </c>
      <c r="L16" s="41">
        <v>39.5</v>
      </c>
    </row>
    <row r="17" spans="1:12" ht="15">
      <c r="A17" s="22"/>
      <c r="B17" s="23"/>
      <c r="C17" s="24"/>
      <c r="D17" s="29" t="s">
        <v>35</v>
      </c>
      <c r="E17" s="26" t="s">
        <v>36</v>
      </c>
      <c r="F17" s="27">
        <v>150</v>
      </c>
      <c r="G17" s="40">
        <v>29.71</v>
      </c>
      <c r="H17" s="40">
        <v>28</v>
      </c>
      <c r="I17" s="40">
        <v>211</v>
      </c>
      <c r="J17" s="40">
        <v>178.6</v>
      </c>
      <c r="K17" s="28">
        <v>302</v>
      </c>
      <c r="L17" s="41">
        <v>7.2</v>
      </c>
    </row>
    <row r="18" spans="1:12" ht="15">
      <c r="A18" s="22"/>
      <c r="B18" s="23"/>
      <c r="C18" s="24"/>
      <c r="D18" s="29" t="s">
        <v>37</v>
      </c>
      <c r="E18" s="26" t="s">
        <v>38</v>
      </c>
      <c r="F18" s="27">
        <v>200</v>
      </c>
      <c r="G18" s="43">
        <v>0.1</v>
      </c>
      <c r="H18" s="43">
        <v>0</v>
      </c>
      <c r="I18" s="43">
        <v>21.8</v>
      </c>
      <c r="J18" s="43">
        <v>87.6</v>
      </c>
      <c r="K18" s="28">
        <v>349</v>
      </c>
      <c r="L18" s="41">
        <v>5.94</v>
      </c>
    </row>
    <row r="19" spans="1:12" ht="15">
      <c r="A19" s="22"/>
      <c r="B19" s="23"/>
      <c r="C19" s="24"/>
      <c r="D19" s="29" t="s">
        <v>39</v>
      </c>
      <c r="E19" s="26" t="s">
        <v>40</v>
      </c>
      <c r="F19" s="27">
        <v>60</v>
      </c>
      <c r="G19" s="43">
        <v>4.4000000000000004</v>
      </c>
      <c r="H19" s="43">
        <v>0.7</v>
      </c>
      <c r="I19" s="43">
        <v>24.7</v>
      </c>
      <c r="J19" s="43">
        <v>123.1</v>
      </c>
      <c r="K19" s="28" t="s">
        <v>41</v>
      </c>
      <c r="L19" s="41">
        <v>3.8</v>
      </c>
    </row>
    <row r="20" spans="1:12" ht="15">
      <c r="A20" s="22"/>
      <c r="B20" s="23"/>
      <c r="C20" s="24"/>
      <c r="D20" s="29" t="s">
        <v>42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700</v>
      </c>
      <c r="G23" s="35">
        <f>SUM(G14:G22)</f>
        <v>45.91</v>
      </c>
      <c r="H23" s="35">
        <f>SUM(H14:H22)</f>
        <v>40.6</v>
      </c>
      <c r="I23" s="35">
        <f>SUM(I14:I22)</f>
        <v>283.41999999999996</v>
      </c>
      <c r="J23" s="35">
        <f>SUM(J14:J22)</f>
        <v>1019.3000000000001</v>
      </c>
      <c r="K23" s="36"/>
      <c r="L23" s="35">
        <f>SUM(L14:L22)</f>
        <v>67.28</v>
      </c>
    </row>
    <row r="24" spans="1:12" ht="15" customHeight="1">
      <c r="A24" s="44">
        <f>A6</f>
        <v>1</v>
      </c>
      <c r="B24" s="45">
        <f>B6</f>
        <v>1</v>
      </c>
      <c r="C24" s="57" t="s">
        <v>43</v>
      </c>
      <c r="D24" s="57"/>
      <c r="E24" s="46"/>
      <c r="F24" s="47">
        <f>F13+F23</f>
        <v>700</v>
      </c>
      <c r="G24" s="47">
        <f>G13+G23</f>
        <v>45.91</v>
      </c>
      <c r="H24" s="47">
        <f>H13+H23</f>
        <v>40.6</v>
      </c>
      <c r="I24" s="47">
        <f>I13+I23</f>
        <v>283.41999999999996</v>
      </c>
      <c r="J24" s="47">
        <f>J13+J23</f>
        <v>1019.3000000000001</v>
      </c>
      <c r="K24" s="47"/>
      <c r="L24" s="47">
        <f>L13+L23</f>
        <v>67.28</v>
      </c>
    </row>
    <row r="25" spans="1:12" ht="15">
      <c r="A25" s="48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5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8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5">
      <c r="A28" s="48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48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9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8"/>
      <c r="B34" s="23"/>
      <c r="C34" s="24"/>
      <c r="D34" s="29" t="s">
        <v>31</v>
      </c>
      <c r="E34" s="26" t="s">
        <v>44</v>
      </c>
      <c r="F34" s="27">
        <v>200</v>
      </c>
      <c r="G34" s="43">
        <v>5.0999999999999996</v>
      </c>
      <c r="H34" s="43">
        <v>5.4</v>
      </c>
      <c r="I34" s="43">
        <v>23.9</v>
      </c>
      <c r="J34" s="43">
        <v>163.80000000000001</v>
      </c>
      <c r="K34" s="50">
        <v>101</v>
      </c>
      <c r="L34" s="51">
        <v>13.2</v>
      </c>
    </row>
    <row r="35" spans="1:12" ht="15">
      <c r="A35" s="48"/>
      <c r="B35" s="23"/>
      <c r="C35" s="24"/>
      <c r="D35" s="29" t="s">
        <v>33</v>
      </c>
      <c r="E35" s="26" t="s">
        <v>45</v>
      </c>
      <c r="F35" s="27">
        <v>90</v>
      </c>
      <c r="G35" s="43">
        <v>11.8</v>
      </c>
      <c r="H35" s="43">
        <v>15.5</v>
      </c>
      <c r="I35" s="43">
        <v>17.8</v>
      </c>
      <c r="J35" s="43">
        <v>257.60000000000002</v>
      </c>
      <c r="K35" s="50">
        <v>268</v>
      </c>
      <c r="L35" s="51">
        <v>42.52</v>
      </c>
    </row>
    <row r="36" spans="1:12" ht="15">
      <c r="A36" s="48"/>
      <c r="B36" s="23"/>
      <c r="C36" s="24"/>
      <c r="D36" s="29" t="s">
        <v>35</v>
      </c>
      <c r="E36" s="26" t="s">
        <v>46</v>
      </c>
      <c r="F36" s="27">
        <v>150</v>
      </c>
      <c r="G36" s="43">
        <v>13</v>
      </c>
      <c r="H36" s="43">
        <v>7.4</v>
      </c>
      <c r="I36" s="43">
        <v>42.2</v>
      </c>
      <c r="J36" s="43">
        <v>287.89999999999998</v>
      </c>
      <c r="K36" s="50">
        <v>197</v>
      </c>
      <c r="L36" s="51">
        <v>8.5500000000000007</v>
      </c>
    </row>
    <row r="37" spans="1:12" ht="15">
      <c r="A37" s="48"/>
      <c r="B37" s="23"/>
      <c r="C37" s="24"/>
      <c r="D37" s="29" t="s">
        <v>37</v>
      </c>
      <c r="E37" s="26" t="s">
        <v>47</v>
      </c>
      <c r="F37" s="27">
        <v>200</v>
      </c>
      <c r="G37" s="43">
        <v>0.2</v>
      </c>
      <c r="H37" s="43">
        <v>0</v>
      </c>
      <c r="I37" s="43">
        <v>3.9</v>
      </c>
      <c r="J37" s="43">
        <v>16</v>
      </c>
      <c r="K37" s="28" t="s">
        <v>41</v>
      </c>
      <c r="L37" s="51">
        <v>12</v>
      </c>
    </row>
    <row r="38" spans="1:12" ht="15">
      <c r="A38" s="48"/>
      <c r="B38" s="23"/>
      <c r="C38" s="24"/>
      <c r="D38" s="29" t="s">
        <v>39</v>
      </c>
      <c r="E38" s="26" t="s">
        <v>40</v>
      </c>
      <c r="F38" s="27">
        <v>60</v>
      </c>
      <c r="G38" s="43">
        <v>4.4000000000000004</v>
      </c>
      <c r="H38" s="43">
        <v>0.7</v>
      </c>
      <c r="I38" s="43">
        <v>24.7</v>
      </c>
      <c r="J38" s="43">
        <v>123.1</v>
      </c>
      <c r="K38" s="28" t="s">
        <v>41</v>
      </c>
      <c r="L38" s="51">
        <v>3.8</v>
      </c>
    </row>
    <row r="39" spans="1:12" ht="15">
      <c r="A39" s="48"/>
      <c r="B39" s="23"/>
      <c r="C39" s="24"/>
      <c r="D39" s="29" t="s">
        <v>42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9"/>
      <c r="B42" s="31"/>
      <c r="C42" s="32"/>
      <c r="D42" s="33" t="s">
        <v>28</v>
      </c>
      <c r="E42" s="34"/>
      <c r="F42" s="35">
        <f>SUM(F33:F41)</f>
        <v>700</v>
      </c>
      <c r="G42" s="35">
        <f>SUM(G33:G41)</f>
        <v>34.5</v>
      </c>
      <c r="H42" s="35">
        <f>SUM(H33:H41)</f>
        <v>28.999999999999996</v>
      </c>
      <c r="I42" s="35">
        <f>SUM(I33:I41)</f>
        <v>112.50000000000001</v>
      </c>
      <c r="J42" s="35">
        <f>SUM(J33:J41)</f>
        <v>848.4</v>
      </c>
      <c r="K42" s="36"/>
      <c r="L42" s="35">
        <f>SUM(L33:L41)</f>
        <v>80.069999999999993</v>
      </c>
    </row>
    <row r="43" spans="1:12" ht="15.75" customHeight="1">
      <c r="A43" s="52">
        <f>A25</f>
        <v>1</v>
      </c>
      <c r="B43" s="52">
        <f>B25</f>
        <v>2</v>
      </c>
      <c r="C43" s="57" t="s">
        <v>43</v>
      </c>
      <c r="D43" s="57"/>
      <c r="E43" s="46"/>
      <c r="F43" s="47">
        <f>F32+F42</f>
        <v>700</v>
      </c>
      <c r="G43" s="47">
        <f>G32+G42</f>
        <v>34.5</v>
      </c>
      <c r="H43" s="47">
        <f>H32+H42</f>
        <v>28.999999999999996</v>
      </c>
      <c r="I43" s="47">
        <f>I32+I42</f>
        <v>112.50000000000001</v>
      </c>
      <c r="J43" s="47">
        <f>J32+J42</f>
        <v>848.4</v>
      </c>
      <c r="K43" s="47"/>
      <c r="L43" s="47">
        <f>L32+L42</f>
        <v>80.069999999999993</v>
      </c>
    </row>
    <row r="44" spans="1:12" ht="15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 t="s">
        <v>48</v>
      </c>
      <c r="F52" s="27">
        <v>60</v>
      </c>
      <c r="G52" s="43">
        <v>1.2</v>
      </c>
      <c r="H52" s="43">
        <v>5.4</v>
      </c>
      <c r="I52" s="43">
        <v>5.0999999999999996</v>
      </c>
      <c r="J52" s="43">
        <v>73.2</v>
      </c>
      <c r="K52" s="28">
        <v>50</v>
      </c>
      <c r="L52" s="51">
        <v>9.4</v>
      </c>
    </row>
    <row r="53" spans="1:12" ht="15">
      <c r="A53" s="22"/>
      <c r="B53" s="23"/>
      <c r="C53" s="24"/>
      <c r="D53" s="29" t="s">
        <v>31</v>
      </c>
      <c r="E53" s="26" t="s">
        <v>49</v>
      </c>
      <c r="F53" s="27">
        <v>200</v>
      </c>
      <c r="G53" s="43">
        <v>1.6</v>
      </c>
      <c r="H53" s="43">
        <v>4.9000000000000004</v>
      </c>
      <c r="I53" s="43">
        <v>11.5</v>
      </c>
      <c r="J53" s="43">
        <v>96.8</v>
      </c>
      <c r="K53" s="28">
        <v>88</v>
      </c>
      <c r="L53" s="51">
        <v>11.59</v>
      </c>
    </row>
    <row r="54" spans="1:12" ht="15">
      <c r="A54" s="22"/>
      <c r="B54" s="23"/>
      <c r="C54" s="24"/>
      <c r="D54" s="29" t="s">
        <v>33</v>
      </c>
      <c r="E54" s="26" t="s">
        <v>50</v>
      </c>
      <c r="F54" s="27">
        <v>90</v>
      </c>
      <c r="G54" s="43">
        <v>15.4</v>
      </c>
      <c r="H54" s="43">
        <v>6.4</v>
      </c>
      <c r="I54" s="43">
        <v>3.8</v>
      </c>
      <c r="J54" s="43">
        <v>235.7</v>
      </c>
      <c r="K54" s="28">
        <v>260</v>
      </c>
      <c r="L54" s="51">
        <v>50.02</v>
      </c>
    </row>
    <row r="55" spans="1:12" ht="15">
      <c r="A55" s="22"/>
      <c r="B55" s="23"/>
      <c r="C55" s="24"/>
      <c r="D55" s="29" t="s">
        <v>35</v>
      </c>
      <c r="E55" s="26" t="s">
        <v>51</v>
      </c>
      <c r="F55" s="27">
        <v>150</v>
      </c>
      <c r="G55" s="43">
        <v>3.8</v>
      </c>
      <c r="H55" s="43">
        <v>6.1</v>
      </c>
      <c r="I55" s="43">
        <v>41.4</v>
      </c>
      <c r="J55" s="43">
        <v>134</v>
      </c>
      <c r="K55" s="28">
        <v>304</v>
      </c>
      <c r="L55" s="51">
        <v>9.4</v>
      </c>
    </row>
    <row r="56" spans="1:12" ht="15">
      <c r="A56" s="22"/>
      <c r="B56" s="23"/>
      <c r="C56" s="24"/>
      <c r="D56" s="29" t="s">
        <v>37</v>
      </c>
      <c r="E56" s="26" t="s">
        <v>52</v>
      </c>
      <c r="F56" s="27">
        <v>200</v>
      </c>
      <c r="G56" s="43">
        <v>0.6</v>
      </c>
      <c r="H56" s="43">
        <v>0</v>
      </c>
      <c r="I56" s="43">
        <v>37</v>
      </c>
      <c r="J56" s="43">
        <v>150.4</v>
      </c>
      <c r="K56" s="28">
        <v>348</v>
      </c>
      <c r="L56" s="51">
        <v>12</v>
      </c>
    </row>
    <row r="57" spans="1:12" ht="15">
      <c r="A57" s="22"/>
      <c r="B57" s="23"/>
      <c r="C57" s="24"/>
      <c r="D57" s="29" t="s">
        <v>39</v>
      </c>
      <c r="E57" s="26" t="s">
        <v>40</v>
      </c>
      <c r="F57" s="27">
        <v>60</v>
      </c>
      <c r="G57" s="43">
        <v>4.4000000000000004</v>
      </c>
      <c r="H57" s="43">
        <v>0.7</v>
      </c>
      <c r="I57" s="43">
        <v>24.7</v>
      </c>
      <c r="J57" s="43">
        <v>123.1</v>
      </c>
      <c r="K57" s="28" t="s">
        <v>41</v>
      </c>
      <c r="L57" s="51">
        <v>3.8</v>
      </c>
    </row>
    <row r="58" spans="1:12" ht="15">
      <c r="A58" s="22"/>
      <c r="B58" s="23"/>
      <c r="C58" s="24"/>
      <c r="D58" s="29" t="s">
        <v>42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760</v>
      </c>
      <c r="G61" s="35">
        <f>SUM(G52:G60)</f>
        <v>27</v>
      </c>
      <c r="H61" s="35">
        <f>SUM(H52:H60)</f>
        <v>23.500000000000004</v>
      </c>
      <c r="I61" s="35">
        <f>SUM(I52:I60)</f>
        <v>123.5</v>
      </c>
      <c r="J61" s="35">
        <f>SUM(J52:J60)</f>
        <v>813.2</v>
      </c>
      <c r="K61" s="36"/>
      <c r="L61" s="35">
        <f>SUM(L52:L60)</f>
        <v>96.210000000000008</v>
      </c>
    </row>
    <row r="62" spans="1:12" ht="15.75" customHeight="1">
      <c r="A62" s="44">
        <f>A44</f>
        <v>1</v>
      </c>
      <c r="B62" s="45">
        <f>B44</f>
        <v>3</v>
      </c>
      <c r="C62" s="57" t="s">
        <v>43</v>
      </c>
      <c r="D62" s="57"/>
      <c r="E62" s="46"/>
      <c r="F62" s="47">
        <f>F51+F61</f>
        <v>760</v>
      </c>
      <c r="G62" s="47">
        <f>G51+G61</f>
        <v>27</v>
      </c>
      <c r="H62" s="47">
        <f>H51+H61</f>
        <v>23.500000000000004</v>
      </c>
      <c r="I62" s="47">
        <f>I51+I61</f>
        <v>123.5</v>
      </c>
      <c r="J62" s="47">
        <f>J51+J61</f>
        <v>813.2</v>
      </c>
      <c r="K62" s="47"/>
      <c r="L62" s="47">
        <f>L51+L61</f>
        <v>96.210000000000008</v>
      </c>
    </row>
    <row r="63" spans="1:12" ht="15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 t="s">
        <v>53</v>
      </c>
      <c r="F71" s="27">
        <v>60</v>
      </c>
      <c r="G71" s="43">
        <v>1</v>
      </c>
      <c r="H71" s="43">
        <v>3.6</v>
      </c>
      <c r="I71" s="43">
        <v>6.6</v>
      </c>
      <c r="J71" s="43">
        <v>62.4</v>
      </c>
      <c r="K71" s="28">
        <v>52</v>
      </c>
      <c r="L71" s="51">
        <v>5.03</v>
      </c>
    </row>
    <row r="72" spans="1:12" ht="15">
      <c r="A72" s="22"/>
      <c r="B72" s="23"/>
      <c r="C72" s="24"/>
      <c r="D72" s="29" t="s">
        <v>31</v>
      </c>
      <c r="E72" s="26" t="s">
        <v>54</v>
      </c>
      <c r="F72" s="27">
        <v>200</v>
      </c>
      <c r="G72" s="43">
        <v>9</v>
      </c>
      <c r="H72" s="43">
        <v>6.3</v>
      </c>
      <c r="I72" s="43">
        <v>22.1</v>
      </c>
      <c r="J72" s="43">
        <v>180.9</v>
      </c>
      <c r="K72" s="28">
        <v>104</v>
      </c>
      <c r="L72" s="51">
        <v>20.58</v>
      </c>
    </row>
    <row r="73" spans="1:12" ht="15">
      <c r="A73" s="22"/>
      <c r="B73" s="23"/>
      <c r="C73" s="24"/>
      <c r="D73" s="29" t="s">
        <v>33</v>
      </c>
      <c r="E73" s="26" t="s">
        <v>55</v>
      </c>
      <c r="F73" s="27">
        <v>90</v>
      </c>
      <c r="G73" s="43">
        <v>11.4</v>
      </c>
      <c r="H73" s="43">
        <v>14.5</v>
      </c>
      <c r="I73" s="43">
        <v>9</v>
      </c>
      <c r="J73" s="43">
        <v>211.7</v>
      </c>
      <c r="K73" s="28">
        <v>234</v>
      </c>
      <c r="L73" s="51">
        <v>23.02</v>
      </c>
    </row>
    <row r="74" spans="1:12" ht="15">
      <c r="A74" s="22"/>
      <c r="B74" s="23"/>
      <c r="C74" s="24"/>
      <c r="D74" s="29" t="s">
        <v>35</v>
      </c>
      <c r="E74" s="26" t="s">
        <v>56</v>
      </c>
      <c r="F74" s="27">
        <v>150</v>
      </c>
      <c r="G74" s="43">
        <v>3</v>
      </c>
      <c r="H74" s="43">
        <v>7.9</v>
      </c>
      <c r="I74" s="43">
        <v>29.8</v>
      </c>
      <c r="J74" s="43">
        <v>202.8</v>
      </c>
      <c r="K74" s="28">
        <v>142</v>
      </c>
      <c r="L74" s="51">
        <v>16.149999999999999</v>
      </c>
    </row>
    <row r="75" spans="1:12" ht="15">
      <c r="A75" s="22"/>
      <c r="B75" s="23"/>
      <c r="C75" s="24"/>
      <c r="D75" s="29" t="s">
        <v>37</v>
      </c>
      <c r="E75" s="26" t="s">
        <v>38</v>
      </c>
      <c r="F75" s="27">
        <v>200</v>
      </c>
      <c r="G75" s="43">
        <v>0.1</v>
      </c>
      <c r="H75" s="43">
        <v>0</v>
      </c>
      <c r="I75" s="43">
        <v>21.8</v>
      </c>
      <c r="J75" s="43">
        <v>87.6</v>
      </c>
      <c r="K75" s="28">
        <v>349</v>
      </c>
      <c r="L75" s="51">
        <v>5.94</v>
      </c>
    </row>
    <row r="76" spans="1:12" ht="15">
      <c r="A76" s="22"/>
      <c r="B76" s="23"/>
      <c r="C76" s="24"/>
      <c r="D76" s="29" t="s">
        <v>39</v>
      </c>
      <c r="E76" s="26" t="s">
        <v>40</v>
      </c>
      <c r="F76" s="27">
        <v>60</v>
      </c>
      <c r="G76" s="43">
        <v>4.4000000000000004</v>
      </c>
      <c r="H76" s="43">
        <v>0.7</v>
      </c>
      <c r="I76" s="43">
        <v>24.7</v>
      </c>
      <c r="J76" s="43">
        <v>123.1</v>
      </c>
      <c r="K76" s="28" t="s">
        <v>41</v>
      </c>
      <c r="L76" s="51">
        <v>3.8</v>
      </c>
    </row>
    <row r="77" spans="1:12" ht="15">
      <c r="A77" s="22"/>
      <c r="B77" s="23"/>
      <c r="C77" s="24"/>
      <c r="D77" s="29" t="s">
        <v>42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760</v>
      </c>
      <c r="G80" s="35">
        <f>SUM(G71:G79)</f>
        <v>28.9</v>
      </c>
      <c r="H80" s="35">
        <f>SUM(H71:H79)</f>
        <v>33</v>
      </c>
      <c r="I80" s="35">
        <f>SUM(I71:I79)</f>
        <v>114</v>
      </c>
      <c r="J80" s="35">
        <f>SUM(J71:J79)</f>
        <v>868.5</v>
      </c>
      <c r="K80" s="36"/>
      <c r="L80" s="35">
        <f>SUM(L71:L79)</f>
        <v>74.52</v>
      </c>
    </row>
    <row r="81" spans="1:12" ht="15.75" customHeight="1">
      <c r="A81" s="44">
        <f>A63</f>
        <v>1</v>
      </c>
      <c r="B81" s="45">
        <f>B63</f>
        <v>4</v>
      </c>
      <c r="C81" s="57" t="s">
        <v>43</v>
      </c>
      <c r="D81" s="57"/>
      <c r="E81" s="46"/>
      <c r="F81" s="47">
        <f>F70+F80</f>
        <v>760</v>
      </c>
      <c r="G81" s="47">
        <f>G70+G80</f>
        <v>28.9</v>
      </c>
      <c r="H81" s="47">
        <f>H70+H80</f>
        <v>33</v>
      </c>
      <c r="I81" s="47">
        <f>I70+I80</f>
        <v>114</v>
      </c>
      <c r="J81" s="47">
        <f>J70+J80</f>
        <v>868.5</v>
      </c>
      <c r="K81" s="47"/>
      <c r="L81" s="47">
        <f>L70+L80</f>
        <v>74.52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 t="s">
        <v>57</v>
      </c>
      <c r="F91" s="27">
        <v>220</v>
      </c>
      <c r="G91" s="43">
        <v>5.2</v>
      </c>
      <c r="H91" s="43">
        <v>6.3</v>
      </c>
      <c r="I91" s="43">
        <v>29</v>
      </c>
      <c r="J91" s="43">
        <v>193.5</v>
      </c>
      <c r="K91" s="28">
        <v>108</v>
      </c>
      <c r="L91" s="27">
        <v>10.199999999999999</v>
      </c>
    </row>
    <row r="92" spans="1:12" ht="15">
      <c r="A92" s="22"/>
      <c r="B92" s="23"/>
      <c r="C92" s="24"/>
      <c r="D92" s="29" t="s">
        <v>33</v>
      </c>
      <c r="E92" s="26" t="s">
        <v>58</v>
      </c>
      <c r="F92" s="27">
        <v>180</v>
      </c>
      <c r="G92" s="43">
        <v>14.9</v>
      </c>
      <c r="H92" s="43">
        <v>19</v>
      </c>
      <c r="I92" s="43">
        <v>24.1</v>
      </c>
      <c r="J92" s="43">
        <v>327</v>
      </c>
      <c r="K92" s="28">
        <v>291</v>
      </c>
      <c r="L92" s="27">
        <v>56.58</v>
      </c>
    </row>
    <row r="93" spans="1:12" ht="15">
      <c r="A93" s="22"/>
      <c r="B93" s="23"/>
      <c r="C93" s="24"/>
      <c r="D93" s="29" t="s">
        <v>35</v>
      </c>
      <c r="E93" s="26"/>
      <c r="F93" s="27"/>
      <c r="G93" s="43"/>
      <c r="H93" s="43"/>
      <c r="I93" s="43"/>
      <c r="J93" s="43"/>
      <c r="K93" s="28"/>
      <c r="L93" s="27"/>
    </row>
    <row r="94" spans="1:12" ht="15">
      <c r="A94" s="22"/>
      <c r="B94" s="23"/>
      <c r="C94" s="24"/>
      <c r="D94" s="29" t="s">
        <v>37</v>
      </c>
      <c r="E94" s="26" t="s">
        <v>59</v>
      </c>
      <c r="F94" s="27">
        <v>215</v>
      </c>
      <c r="G94" s="43">
        <v>0.1</v>
      </c>
      <c r="H94" s="43">
        <v>0</v>
      </c>
      <c r="I94" s="43">
        <v>15</v>
      </c>
      <c r="J94" s="43">
        <v>80</v>
      </c>
      <c r="K94" s="28">
        <v>376</v>
      </c>
      <c r="L94" s="27">
        <v>2.8</v>
      </c>
    </row>
    <row r="95" spans="1:12" ht="15">
      <c r="A95" s="22"/>
      <c r="B95" s="23"/>
      <c r="C95" s="24"/>
      <c r="D95" s="29" t="s">
        <v>39</v>
      </c>
      <c r="E95" s="26" t="s">
        <v>40</v>
      </c>
      <c r="F95" s="27">
        <v>90</v>
      </c>
      <c r="G95" s="43">
        <v>4.4000000000000004</v>
      </c>
      <c r="H95" s="43">
        <v>0.7</v>
      </c>
      <c r="I95" s="43">
        <v>24.7</v>
      </c>
      <c r="J95" s="43">
        <v>123.1</v>
      </c>
      <c r="K95" s="28" t="s">
        <v>41</v>
      </c>
      <c r="L95" s="27">
        <v>3.8</v>
      </c>
    </row>
    <row r="96" spans="1:12" ht="15">
      <c r="A96" s="22"/>
      <c r="B96" s="23"/>
      <c r="C96" s="24"/>
      <c r="D96" s="29" t="s">
        <v>42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705</v>
      </c>
      <c r="G99" s="35">
        <f>SUM(G90:G98)</f>
        <v>24.6</v>
      </c>
      <c r="H99" s="35">
        <f>SUM(H90:H98)</f>
        <v>26</v>
      </c>
      <c r="I99" s="35">
        <f>SUM(I90:I98)</f>
        <v>92.8</v>
      </c>
      <c r="J99" s="35">
        <f>SUM(J90:J98)</f>
        <v>723.6</v>
      </c>
      <c r="K99" s="36"/>
      <c r="L99" s="35">
        <f>SUM(L90:L98)</f>
        <v>73.38</v>
      </c>
    </row>
    <row r="100" spans="1:12" ht="15.75" customHeight="1">
      <c r="A100" s="44">
        <f>A82</f>
        <v>1</v>
      </c>
      <c r="B100" s="45">
        <f>B82</f>
        <v>5</v>
      </c>
      <c r="C100" s="57" t="s">
        <v>43</v>
      </c>
      <c r="D100" s="57"/>
      <c r="E100" s="46"/>
      <c r="F100" s="47">
        <f>F89+F99</f>
        <v>705</v>
      </c>
      <c r="G100" s="47">
        <f>G89+G99</f>
        <v>24.6</v>
      </c>
      <c r="H100" s="47">
        <f>H89+H99</f>
        <v>26</v>
      </c>
      <c r="I100" s="47">
        <f>I89+I99</f>
        <v>92.8</v>
      </c>
      <c r="J100" s="47">
        <f>J89+J99</f>
        <v>723.6</v>
      </c>
      <c r="K100" s="47"/>
      <c r="L100" s="47">
        <f>L89+L99</f>
        <v>73.38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 t="s">
        <v>60</v>
      </c>
      <c r="F109" s="27">
        <v>60</v>
      </c>
      <c r="G109" s="43">
        <v>17</v>
      </c>
      <c r="H109" s="43">
        <v>13.89</v>
      </c>
      <c r="I109" s="43">
        <v>165.11</v>
      </c>
      <c r="J109" s="43">
        <v>853</v>
      </c>
      <c r="K109" s="28">
        <v>63</v>
      </c>
      <c r="L109" s="27">
        <v>9.5399999999999991</v>
      </c>
    </row>
    <row r="110" spans="1:12" ht="15">
      <c r="A110" s="22"/>
      <c r="B110" s="23"/>
      <c r="C110" s="24"/>
      <c r="D110" s="29" t="s">
        <v>31</v>
      </c>
      <c r="E110" s="26" t="s">
        <v>61</v>
      </c>
      <c r="F110" s="27">
        <v>200</v>
      </c>
      <c r="G110" s="43">
        <v>1.8</v>
      </c>
      <c r="H110" s="43">
        <v>4.9000000000000004</v>
      </c>
      <c r="I110" s="43">
        <v>15.2</v>
      </c>
      <c r="J110" s="43">
        <v>112.3</v>
      </c>
      <c r="K110" s="28">
        <v>82</v>
      </c>
      <c r="L110" s="27">
        <v>11.4</v>
      </c>
    </row>
    <row r="111" spans="1:12" ht="15">
      <c r="A111" s="22"/>
      <c r="B111" s="23"/>
      <c r="C111" s="24"/>
      <c r="D111" s="29" t="s">
        <v>33</v>
      </c>
      <c r="E111" s="26" t="s">
        <v>62</v>
      </c>
      <c r="F111" s="27">
        <v>90</v>
      </c>
      <c r="G111" s="43">
        <v>11.08</v>
      </c>
      <c r="H111" s="43">
        <v>12.89</v>
      </c>
      <c r="I111" s="43">
        <v>0.04</v>
      </c>
      <c r="J111" s="43">
        <v>161</v>
      </c>
      <c r="K111" s="28">
        <v>293</v>
      </c>
      <c r="L111" s="27">
        <v>52.76</v>
      </c>
    </row>
    <row r="112" spans="1:12" ht="15">
      <c r="A112" s="22"/>
      <c r="B112" s="23"/>
      <c r="C112" s="24"/>
      <c r="D112" s="29" t="s">
        <v>35</v>
      </c>
      <c r="E112" s="26" t="s">
        <v>63</v>
      </c>
      <c r="F112" s="27">
        <v>150</v>
      </c>
      <c r="G112" s="43">
        <v>6.3</v>
      </c>
      <c r="H112" s="43">
        <v>9.9</v>
      </c>
      <c r="I112" s="43">
        <v>46.7</v>
      </c>
      <c r="J112" s="43">
        <v>300.89999999999998</v>
      </c>
      <c r="K112" s="28">
        <v>171</v>
      </c>
      <c r="L112" s="27">
        <v>2.35</v>
      </c>
    </row>
    <row r="113" spans="1:12" ht="15">
      <c r="A113" s="22"/>
      <c r="B113" s="23"/>
      <c r="C113" s="24"/>
      <c r="D113" s="29" t="s">
        <v>37</v>
      </c>
      <c r="E113" s="26" t="s">
        <v>47</v>
      </c>
      <c r="F113" s="27">
        <v>200</v>
      </c>
      <c r="G113" s="43">
        <v>0.2</v>
      </c>
      <c r="H113" s="43">
        <v>0</v>
      </c>
      <c r="I113" s="43">
        <v>3.9</v>
      </c>
      <c r="J113" s="43">
        <v>16</v>
      </c>
      <c r="K113" s="28" t="s">
        <v>41</v>
      </c>
      <c r="L113" s="27">
        <v>12</v>
      </c>
    </row>
    <row r="114" spans="1:12" ht="15">
      <c r="A114" s="22"/>
      <c r="B114" s="23"/>
      <c r="C114" s="24"/>
      <c r="D114" s="29" t="s">
        <v>39</v>
      </c>
      <c r="E114" s="26" t="s">
        <v>40</v>
      </c>
      <c r="F114" s="27">
        <v>60</v>
      </c>
      <c r="G114" s="43">
        <v>4.4000000000000004</v>
      </c>
      <c r="H114" s="43">
        <v>0.7</v>
      </c>
      <c r="I114" s="43">
        <v>24.7</v>
      </c>
      <c r="J114" s="43">
        <v>123.1</v>
      </c>
      <c r="K114" s="28" t="s">
        <v>41</v>
      </c>
      <c r="L114" s="27">
        <v>3.8</v>
      </c>
    </row>
    <row r="115" spans="1:12" ht="15">
      <c r="A115" s="22"/>
      <c r="B115" s="23"/>
      <c r="C115" s="24"/>
      <c r="D115" s="29" t="s">
        <v>42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760</v>
      </c>
      <c r="G118" s="35">
        <f>SUM(G109:G117)</f>
        <v>40.78</v>
      </c>
      <c r="H118" s="35">
        <f>SUM(H109:H117)</f>
        <v>42.28</v>
      </c>
      <c r="I118" s="35">
        <f>SUM(I109:I117)</f>
        <v>255.65</v>
      </c>
      <c r="J118" s="35">
        <f>SUM(J109:J117)</f>
        <v>1566.2999999999997</v>
      </c>
      <c r="K118" s="36"/>
      <c r="L118" s="35">
        <f>SUM(L109:L117)</f>
        <v>91.84999999999998</v>
      </c>
    </row>
    <row r="119" spans="1:12" ht="15" customHeight="1">
      <c r="A119" s="44">
        <f>A101</f>
        <v>2</v>
      </c>
      <c r="B119" s="45">
        <f>B101</f>
        <v>1</v>
      </c>
      <c r="C119" s="57" t="s">
        <v>43</v>
      </c>
      <c r="D119" s="57"/>
      <c r="E119" s="46"/>
      <c r="F119" s="47">
        <f>F108+F118</f>
        <v>760</v>
      </c>
      <c r="G119" s="47">
        <f>G108+G118</f>
        <v>40.78</v>
      </c>
      <c r="H119" s="47">
        <f>H108+H118</f>
        <v>42.28</v>
      </c>
      <c r="I119" s="47">
        <f>I108+I118</f>
        <v>255.65</v>
      </c>
      <c r="J119" s="47">
        <f>J108+J118</f>
        <v>1566.2999999999997</v>
      </c>
      <c r="K119" s="47"/>
      <c r="L119" s="47">
        <f>L108+L118</f>
        <v>91.84999999999998</v>
      </c>
    </row>
    <row r="120" spans="1:12" ht="15">
      <c r="A120" s="48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8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48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48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9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 t="s">
        <v>64</v>
      </c>
      <c r="F128" s="27">
        <v>60</v>
      </c>
      <c r="G128" s="43">
        <v>1</v>
      </c>
      <c r="H128" s="43">
        <v>3.6</v>
      </c>
      <c r="I128" s="43">
        <v>6.6</v>
      </c>
      <c r="J128" s="43">
        <v>62.4</v>
      </c>
      <c r="K128" s="28">
        <v>52</v>
      </c>
      <c r="L128" s="51">
        <v>9.1999999999999993</v>
      </c>
    </row>
    <row r="129" spans="1:12" ht="15">
      <c r="A129" s="48"/>
      <c r="B129" s="23"/>
      <c r="C129" s="24"/>
      <c r="D129" s="29" t="s">
        <v>31</v>
      </c>
      <c r="E129" s="26" t="s">
        <v>44</v>
      </c>
      <c r="F129" s="27">
        <v>200</v>
      </c>
      <c r="G129" s="43">
        <v>2</v>
      </c>
      <c r="H129" s="43">
        <v>2.7</v>
      </c>
      <c r="I129" s="43">
        <v>20.9</v>
      </c>
      <c r="J129" s="43">
        <v>116.3</v>
      </c>
      <c r="K129" s="28">
        <v>101</v>
      </c>
      <c r="L129" s="51">
        <v>15.2</v>
      </c>
    </row>
    <row r="130" spans="1:12" ht="15">
      <c r="A130" s="48"/>
      <c r="B130" s="23"/>
      <c r="C130" s="24"/>
      <c r="D130" s="29" t="s">
        <v>33</v>
      </c>
      <c r="E130" s="26" t="s">
        <v>65</v>
      </c>
      <c r="F130" s="27">
        <v>100</v>
      </c>
      <c r="G130" s="43">
        <v>11.4</v>
      </c>
      <c r="H130" s="43">
        <v>4.46</v>
      </c>
      <c r="I130" s="43">
        <v>3.8</v>
      </c>
      <c r="J130" s="43">
        <v>105</v>
      </c>
      <c r="K130" s="28">
        <v>229</v>
      </c>
      <c r="L130" s="51">
        <v>25.14</v>
      </c>
    </row>
    <row r="131" spans="1:12" ht="15">
      <c r="A131" s="48"/>
      <c r="B131" s="23"/>
      <c r="C131" s="24"/>
      <c r="D131" s="29" t="s">
        <v>35</v>
      </c>
      <c r="E131" s="26" t="s">
        <v>66</v>
      </c>
      <c r="F131" s="27">
        <v>150</v>
      </c>
      <c r="G131" s="43">
        <v>19.100000000000001</v>
      </c>
      <c r="H131" s="43">
        <v>28.79</v>
      </c>
      <c r="I131" s="43">
        <v>153.41999999999999</v>
      </c>
      <c r="J131" s="43">
        <v>949</v>
      </c>
      <c r="K131" s="28">
        <v>202</v>
      </c>
      <c r="L131" s="51">
        <v>15</v>
      </c>
    </row>
    <row r="132" spans="1:12" ht="15">
      <c r="A132" s="48"/>
      <c r="B132" s="23"/>
      <c r="C132" s="24"/>
      <c r="D132" s="29" t="s">
        <v>37</v>
      </c>
      <c r="E132" s="26" t="s">
        <v>38</v>
      </c>
      <c r="F132" s="27">
        <v>200</v>
      </c>
      <c r="G132" s="43">
        <v>0.1</v>
      </c>
      <c r="H132" s="43">
        <v>0</v>
      </c>
      <c r="I132" s="43">
        <v>21.8</v>
      </c>
      <c r="J132" s="43">
        <v>87.6</v>
      </c>
      <c r="K132" s="28">
        <v>349</v>
      </c>
      <c r="L132" s="51">
        <v>5.94</v>
      </c>
    </row>
    <row r="133" spans="1:12" ht="15">
      <c r="A133" s="48"/>
      <c r="B133" s="23"/>
      <c r="C133" s="24"/>
      <c r="D133" s="29" t="s">
        <v>39</v>
      </c>
      <c r="E133" s="26" t="s">
        <v>40</v>
      </c>
      <c r="F133" s="27">
        <v>60</v>
      </c>
      <c r="G133" s="43">
        <v>4.4000000000000004</v>
      </c>
      <c r="H133" s="43">
        <v>0.7</v>
      </c>
      <c r="I133" s="43">
        <v>24.7</v>
      </c>
      <c r="J133" s="43">
        <v>123.1</v>
      </c>
      <c r="K133" s="28" t="s">
        <v>41</v>
      </c>
      <c r="L133" s="51">
        <v>3.8</v>
      </c>
    </row>
    <row r="134" spans="1:12" ht="15">
      <c r="A134" s="48"/>
      <c r="B134" s="23"/>
      <c r="C134" s="24"/>
      <c r="D134" s="29" t="s">
        <v>42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9"/>
      <c r="B137" s="31"/>
      <c r="C137" s="32"/>
      <c r="D137" s="33" t="s">
        <v>28</v>
      </c>
      <c r="E137" s="34"/>
      <c r="F137" s="35">
        <f>SUM(F128:F136)</f>
        <v>770</v>
      </c>
      <c r="G137" s="35">
        <f>SUM(G128:G136)</f>
        <v>38</v>
      </c>
      <c r="H137" s="35">
        <f>SUM(H128:H136)</f>
        <v>40.25</v>
      </c>
      <c r="I137" s="35">
        <f>SUM(I128:I136)</f>
        <v>231.22</v>
      </c>
      <c r="J137" s="35">
        <f>SUM(J128:J136)</f>
        <v>1443.3999999999999</v>
      </c>
      <c r="K137" s="36"/>
      <c r="L137" s="35">
        <f>SUM(L128:L136)</f>
        <v>74.279999999999987</v>
      </c>
    </row>
    <row r="138" spans="1:12" ht="15" customHeight="1">
      <c r="A138" s="52">
        <f>A120</f>
        <v>2</v>
      </c>
      <c r="B138" s="52">
        <f>B120</f>
        <v>2</v>
      </c>
      <c r="C138" s="57" t="s">
        <v>43</v>
      </c>
      <c r="D138" s="57"/>
      <c r="E138" s="46"/>
      <c r="F138" s="47">
        <f>F127+F137</f>
        <v>770</v>
      </c>
      <c r="G138" s="47">
        <f>G127+G137</f>
        <v>38</v>
      </c>
      <c r="H138" s="47">
        <f>H127+H137</f>
        <v>40.25</v>
      </c>
      <c r="I138" s="47">
        <f>I127+I137</f>
        <v>231.22</v>
      </c>
      <c r="J138" s="47">
        <f>J127+J137</f>
        <v>1443.3999999999999</v>
      </c>
      <c r="K138" s="47"/>
      <c r="L138" s="47">
        <f>L127+L137</f>
        <v>74.279999999999987</v>
      </c>
    </row>
    <row r="139" spans="1:12" ht="15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 t="s">
        <v>32</v>
      </c>
      <c r="F148" s="27">
        <v>200</v>
      </c>
      <c r="G148" s="43">
        <v>2.7</v>
      </c>
      <c r="H148" s="43">
        <v>2.8</v>
      </c>
      <c r="I148" s="43">
        <v>24.2</v>
      </c>
      <c r="J148" s="43">
        <v>132.5</v>
      </c>
      <c r="K148" s="28">
        <v>103</v>
      </c>
      <c r="L148" s="51">
        <v>11.84</v>
      </c>
    </row>
    <row r="149" spans="1:12" ht="15">
      <c r="A149" s="22"/>
      <c r="B149" s="23"/>
      <c r="C149" s="24"/>
      <c r="D149" s="29" t="s">
        <v>33</v>
      </c>
      <c r="E149" s="26" t="s">
        <v>67</v>
      </c>
      <c r="F149" s="27">
        <v>110</v>
      </c>
      <c r="G149" s="43">
        <v>9</v>
      </c>
      <c r="H149" s="43">
        <v>14.7</v>
      </c>
      <c r="I149" s="43">
        <v>13.4</v>
      </c>
      <c r="J149" s="43">
        <v>221.4</v>
      </c>
      <c r="K149" s="28">
        <v>279</v>
      </c>
      <c r="L149" s="51">
        <v>45.52</v>
      </c>
    </row>
    <row r="150" spans="1:12" ht="15">
      <c r="A150" s="22"/>
      <c r="B150" s="23"/>
      <c r="C150" s="24"/>
      <c r="D150" s="29" t="s">
        <v>35</v>
      </c>
      <c r="E150" s="26" t="s">
        <v>68</v>
      </c>
      <c r="F150" s="27">
        <v>150</v>
      </c>
      <c r="G150" s="43">
        <v>3</v>
      </c>
      <c r="H150" s="43">
        <v>5.4</v>
      </c>
      <c r="I150" s="43">
        <v>15.9</v>
      </c>
      <c r="J150" s="43">
        <v>124.5</v>
      </c>
      <c r="K150" s="28">
        <v>321</v>
      </c>
      <c r="L150" s="51">
        <v>19.62</v>
      </c>
    </row>
    <row r="151" spans="1:12" ht="15">
      <c r="A151" s="22"/>
      <c r="B151" s="23"/>
      <c r="C151" s="24"/>
      <c r="D151" s="29" t="s">
        <v>37</v>
      </c>
      <c r="E151" s="26" t="s">
        <v>52</v>
      </c>
      <c r="F151" s="27">
        <v>200</v>
      </c>
      <c r="G151" s="43">
        <v>1</v>
      </c>
      <c r="H151" s="43">
        <v>0</v>
      </c>
      <c r="I151" s="43">
        <v>34</v>
      </c>
      <c r="J151" s="43">
        <v>150.4</v>
      </c>
      <c r="K151" s="28">
        <v>348</v>
      </c>
      <c r="L151" s="51">
        <v>13</v>
      </c>
    </row>
    <row r="152" spans="1:12" ht="15">
      <c r="A152" s="22"/>
      <c r="B152" s="23"/>
      <c r="C152" s="24"/>
      <c r="D152" s="29" t="s">
        <v>39</v>
      </c>
      <c r="E152" s="26" t="s">
        <v>40</v>
      </c>
      <c r="F152" s="27">
        <v>60</v>
      </c>
      <c r="G152" s="43">
        <v>4.4000000000000004</v>
      </c>
      <c r="H152" s="43">
        <v>0.7</v>
      </c>
      <c r="I152" s="43">
        <v>24.7</v>
      </c>
      <c r="J152" s="43">
        <v>123.1</v>
      </c>
      <c r="K152" s="28" t="s">
        <v>41</v>
      </c>
      <c r="L152" s="51">
        <v>3.8</v>
      </c>
    </row>
    <row r="153" spans="1:12" ht="15">
      <c r="A153" s="22"/>
      <c r="B153" s="23"/>
      <c r="C153" s="24"/>
      <c r="D153" s="29" t="s">
        <v>42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720</v>
      </c>
      <c r="G156" s="35">
        <f>SUM(G147:G155)</f>
        <v>20.100000000000001</v>
      </c>
      <c r="H156" s="35">
        <f>SUM(H147:H155)</f>
        <v>23.599999999999998</v>
      </c>
      <c r="I156" s="35">
        <f>SUM(I147:I155)</f>
        <v>112.2</v>
      </c>
      <c r="J156" s="35">
        <f>SUM(J147:J155)</f>
        <v>751.9</v>
      </c>
      <c r="K156" s="36"/>
      <c r="L156" s="35">
        <f>SUM(L147:L155)</f>
        <v>93.78</v>
      </c>
    </row>
    <row r="157" spans="1:12" ht="15" customHeight="1">
      <c r="A157" s="44">
        <f>A139</f>
        <v>2</v>
      </c>
      <c r="B157" s="45">
        <f>B139</f>
        <v>3</v>
      </c>
      <c r="C157" s="57" t="s">
        <v>43</v>
      </c>
      <c r="D157" s="57"/>
      <c r="E157" s="46"/>
      <c r="F157" s="47">
        <f>F146+F156</f>
        <v>720</v>
      </c>
      <c r="G157" s="47">
        <f>G146+G156</f>
        <v>20.100000000000001</v>
      </c>
      <c r="H157" s="47">
        <f>H146+H156</f>
        <v>23.599999999999998</v>
      </c>
      <c r="I157" s="47">
        <f>I146+I156</f>
        <v>112.2</v>
      </c>
      <c r="J157" s="47">
        <f>J146+J156</f>
        <v>751.9</v>
      </c>
      <c r="K157" s="47"/>
      <c r="L157" s="47">
        <f>L146+L156</f>
        <v>93.78</v>
      </c>
    </row>
    <row r="158" spans="1:12" ht="15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 t="s">
        <v>69</v>
      </c>
      <c r="F167" s="27">
        <v>210</v>
      </c>
      <c r="G167" s="43">
        <v>5.0999999999999996</v>
      </c>
      <c r="H167" s="43">
        <v>5.4</v>
      </c>
      <c r="I167" s="43">
        <v>23.9</v>
      </c>
      <c r="J167" s="43">
        <v>163.80000000000001</v>
      </c>
      <c r="K167" s="28">
        <v>102</v>
      </c>
      <c r="L167" s="27">
        <v>10.62</v>
      </c>
    </row>
    <row r="168" spans="1:12" ht="15">
      <c r="A168" s="22"/>
      <c r="B168" s="23"/>
      <c r="C168" s="24"/>
      <c r="D168" s="29" t="s">
        <v>33</v>
      </c>
      <c r="E168" s="26" t="s">
        <v>70</v>
      </c>
      <c r="F168" s="27">
        <v>200</v>
      </c>
      <c r="G168" s="43">
        <v>14.1</v>
      </c>
      <c r="H168" s="43">
        <v>17.899999999999999</v>
      </c>
      <c r="I168" s="43">
        <v>18.399999999999999</v>
      </c>
      <c r="J168" s="43">
        <v>291</v>
      </c>
      <c r="K168" s="28">
        <v>289</v>
      </c>
      <c r="L168" s="27">
        <v>45.79</v>
      </c>
    </row>
    <row r="169" spans="1:12" ht="15">
      <c r="A169" s="22"/>
      <c r="B169" s="23"/>
      <c r="C169" s="24"/>
      <c r="D169" s="29" t="s">
        <v>35</v>
      </c>
      <c r="E169" s="26"/>
      <c r="F169" s="27"/>
      <c r="G169" s="43"/>
      <c r="H169" s="43"/>
      <c r="I169" s="43"/>
      <c r="J169" s="43"/>
      <c r="K169" s="28"/>
      <c r="L169" s="27"/>
    </row>
    <row r="170" spans="1:12" ht="15">
      <c r="A170" s="22"/>
      <c r="B170" s="23"/>
      <c r="C170" s="24"/>
      <c r="D170" s="29" t="s">
        <v>37</v>
      </c>
      <c r="E170" s="26" t="s">
        <v>71</v>
      </c>
      <c r="F170" s="27">
        <v>200</v>
      </c>
      <c r="G170" s="43">
        <v>0.1</v>
      </c>
      <c r="H170" s="43">
        <v>0</v>
      </c>
      <c r="I170" s="43">
        <v>27.1</v>
      </c>
      <c r="J170" s="43">
        <v>108.6</v>
      </c>
      <c r="K170" s="28">
        <v>388</v>
      </c>
      <c r="L170" s="27">
        <v>5.9</v>
      </c>
    </row>
    <row r="171" spans="1:12" ht="15">
      <c r="A171" s="22"/>
      <c r="B171" s="23"/>
      <c r="C171" s="24"/>
      <c r="D171" s="29" t="s">
        <v>39</v>
      </c>
      <c r="E171" s="26" t="s">
        <v>40</v>
      </c>
      <c r="F171" s="27">
        <v>90</v>
      </c>
      <c r="G171" s="43">
        <v>4.4000000000000004</v>
      </c>
      <c r="H171" s="43">
        <v>0.7</v>
      </c>
      <c r="I171" s="43">
        <v>24.7</v>
      </c>
      <c r="J171" s="43">
        <v>123.1</v>
      </c>
      <c r="K171" s="28" t="s">
        <v>41</v>
      </c>
      <c r="L171" s="27">
        <v>3.8</v>
      </c>
    </row>
    <row r="172" spans="1:12" ht="15">
      <c r="A172" s="22"/>
      <c r="B172" s="23"/>
      <c r="C172" s="24"/>
      <c r="D172" s="29" t="s">
        <v>42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700</v>
      </c>
      <c r="G175" s="35">
        <f>SUM(G166:G174)</f>
        <v>23.700000000000003</v>
      </c>
      <c r="H175" s="35">
        <f>SUM(H166:H174)</f>
        <v>23.999999999999996</v>
      </c>
      <c r="I175" s="35">
        <f>SUM(I166:I174)</f>
        <v>94.100000000000009</v>
      </c>
      <c r="J175" s="35">
        <f>SUM(J166:J174)</f>
        <v>686.5</v>
      </c>
      <c r="K175" s="36"/>
      <c r="L175" s="35">
        <f>SUM(L166:L174)</f>
        <v>66.11</v>
      </c>
    </row>
    <row r="176" spans="1:12" ht="15" customHeight="1">
      <c r="A176" s="44">
        <f>A158</f>
        <v>2</v>
      </c>
      <c r="B176" s="45">
        <f>B158</f>
        <v>4</v>
      </c>
      <c r="C176" s="57" t="s">
        <v>43</v>
      </c>
      <c r="D176" s="57"/>
      <c r="E176" s="46"/>
      <c r="F176" s="47">
        <f>F165+F175</f>
        <v>700</v>
      </c>
      <c r="G176" s="47">
        <f>G165+G175</f>
        <v>23.700000000000003</v>
      </c>
      <c r="H176" s="47">
        <f>H165+H175</f>
        <v>23.999999999999996</v>
      </c>
      <c r="I176" s="47">
        <f>I165+I175</f>
        <v>94.100000000000009</v>
      </c>
      <c r="J176" s="47">
        <f>J165+J175</f>
        <v>686.5</v>
      </c>
      <c r="K176" s="47"/>
      <c r="L176" s="47">
        <f>L165+L175</f>
        <v>66.11</v>
      </c>
    </row>
    <row r="177" spans="1:12" ht="15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 t="s">
        <v>72</v>
      </c>
      <c r="F186" s="27">
        <v>200</v>
      </c>
      <c r="G186" s="43">
        <v>1.6</v>
      </c>
      <c r="H186" s="43">
        <v>4.9000000000000004</v>
      </c>
      <c r="I186" s="43">
        <v>11.5</v>
      </c>
      <c r="J186" s="43">
        <v>96.8</v>
      </c>
      <c r="K186" s="28">
        <v>88</v>
      </c>
      <c r="L186" s="27">
        <v>16.670000000000002</v>
      </c>
    </row>
    <row r="187" spans="1:12" ht="15">
      <c r="A187" s="22"/>
      <c r="B187" s="23"/>
      <c r="C187" s="24"/>
      <c r="D187" s="29" t="s">
        <v>33</v>
      </c>
      <c r="E187" s="26" t="s">
        <v>73</v>
      </c>
      <c r="F187" s="27">
        <v>110</v>
      </c>
      <c r="G187" s="43">
        <v>11.8</v>
      </c>
      <c r="H187" s="43">
        <v>15.5</v>
      </c>
      <c r="I187" s="43">
        <v>17.8</v>
      </c>
      <c r="J187" s="43">
        <v>257.60000000000002</v>
      </c>
      <c r="K187" s="28">
        <v>268</v>
      </c>
      <c r="L187" s="27">
        <v>41.65</v>
      </c>
    </row>
    <row r="188" spans="1:12" ht="15">
      <c r="A188" s="22"/>
      <c r="B188" s="23"/>
      <c r="C188" s="24"/>
      <c r="D188" s="29" t="s">
        <v>35</v>
      </c>
      <c r="E188" s="26" t="s">
        <v>66</v>
      </c>
      <c r="F188" s="27">
        <v>150</v>
      </c>
      <c r="G188" s="43">
        <v>36.799999999999997</v>
      </c>
      <c r="H188" s="43">
        <v>30.1</v>
      </c>
      <c r="I188" s="43">
        <v>176.3</v>
      </c>
      <c r="J188" s="43">
        <v>1123</v>
      </c>
      <c r="K188" s="28">
        <v>202</v>
      </c>
      <c r="L188" s="27">
        <v>15.6</v>
      </c>
    </row>
    <row r="189" spans="1:12" ht="15">
      <c r="A189" s="22"/>
      <c r="B189" s="23"/>
      <c r="C189" s="24"/>
      <c r="D189" s="29" t="s">
        <v>37</v>
      </c>
      <c r="E189" s="26" t="s">
        <v>74</v>
      </c>
      <c r="F189" s="27">
        <v>215</v>
      </c>
      <c r="G189" s="43">
        <v>0.1</v>
      </c>
      <c r="H189" s="43">
        <v>0</v>
      </c>
      <c r="I189" s="43">
        <v>15</v>
      </c>
      <c r="J189" s="43">
        <v>80</v>
      </c>
      <c r="K189" s="28">
        <v>376</v>
      </c>
      <c r="L189" s="27">
        <v>2.8</v>
      </c>
    </row>
    <row r="190" spans="1:12" ht="15">
      <c r="A190" s="22"/>
      <c r="B190" s="23"/>
      <c r="C190" s="24"/>
      <c r="D190" s="29" t="s">
        <v>39</v>
      </c>
      <c r="E190" s="26" t="s">
        <v>40</v>
      </c>
      <c r="F190" s="27">
        <v>60</v>
      </c>
      <c r="G190" s="43">
        <v>4.4000000000000004</v>
      </c>
      <c r="H190" s="43">
        <v>0.7</v>
      </c>
      <c r="I190" s="43">
        <v>24.7</v>
      </c>
      <c r="J190" s="43">
        <v>123.1</v>
      </c>
      <c r="K190" s="28" t="s">
        <v>41</v>
      </c>
      <c r="L190" s="27">
        <v>3.8</v>
      </c>
    </row>
    <row r="191" spans="1:12" ht="15">
      <c r="A191" s="22"/>
      <c r="B191" s="23"/>
      <c r="C191" s="24"/>
      <c r="D191" s="29" t="s">
        <v>42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735</v>
      </c>
      <c r="G194" s="35">
        <f>SUM(G185:G193)</f>
        <v>54.699999999999996</v>
      </c>
      <c r="H194" s="35">
        <f>SUM(H185:H193)</f>
        <v>51.2</v>
      </c>
      <c r="I194" s="35">
        <f>SUM(I185:I193)</f>
        <v>245.3</v>
      </c>
      <c r="J194" s="35">
        <f>SUM(J185:J193)</f>
        <v>1680.5</v>
      </c>
      <c r="K194" s="36"/>
      <c r="L194" s="35">
        <f>SUM(L185:L193)</f>
        <v>80.52</v>
      </c>
    </row>
    <row r="195" spans="1:12" ht="15" customHeight="1">
      <c r="A195" s="44">
        <f>A177</f>
        <v>2</v>
      </c>
      <c r="B195" s="45">
        <f>B177</f>
        <v>5</v>
      </c>
      <c r="C195" s="57" t="s">
        <v>43</v>
      </c>
      <c r="D195" s="57"/>
      <c r="E195" s="46"/>
      <c r="F195" s="47">
        <f>F184+F194</f>
        <v>735</v>
      </c>
      <c r="G195" s="47">
        <f>G184+G194</f>
        <v>54.699999999999996</v>
      </c>
      <c r="H195" s="47">
        <f>H184+H194</f>
        <v>51.2</v>
      </c>
      <c r="I195" s="47">
        <f>I184+I194</f>
        <v>245.3</v>
      </c>
      <c r="J195" s="47">
        <f>J184+J194</f>
        <v>1680.5</v>
      </c>
      <c r="K195" s="47"/>
      <c r="L195" s="47">
        <f>L184+L194</f>
        <v>80.52</v>
      </c>
    </row>
    <row r="196" spans="1:12" ht="12.75" customHeight="1">
      <c r="A196" s="53"/>
      <c r="B196" s="54"/>
      <c r="C196" s="60" t="s">
        <v>75</v>
      </c>
      <c r="D196" s="60"/>
      <c r="E196" s="60"/>
      <c r="F196" s="55">
        <f>(F24+F43+F62+F81+F100+F119+F138+F157+F176+F195)/(IF(F24=0,0,1)+IF(F43=0,0,1)+IF(F62=0,0,1)+IF(F81=0,0,1)+IF(F100=0,0,1)+IF(F119=0,0,1)+IF(F138=0,0,1)+IF(F157=0,0,1)+IF(F176=0,0,1)+IF(F195=0,0,1))</f>
        <v>731</v>
      </c>
      <c r="G196" s="55">
        <f>(G24+G43+G62+G81+G100+G119+G138+G157+G176+G195)/(IF(G24=0,0,1)+IF(G43=0,0,1)+IF(G62=0,0,1)+IF(G81=0,0,1)+IF(G100=0,0,1)+IF(G119=0,0,1)+IF(G138=0,0,1)+IF(G157=0,0,1)+IF(G176=0,0,1)+IF(G195=0,0,1))</f>
        <v>33.819000000000003</v>
      </c>
      <c r="H196" s="55">
        <f>(H24+H43+H62+H81+H100+H119+H138+H157+H176+H195)/(IF(H24=0,0,1)+IF(H43=0,0,1)+IF(H62=0,0,1)+IF(H81=0,0,1)+IF(H100=0,0,1)+IF(H119=0,0,1)+IF(H138=0,0,1)+IF(H157=0,0,1)+IF(H176=0,0,1)+IF(H195=0,0,1))</f>
        <v>33.343000000000004</v>
      </c>
      <c r="I196" s="55">
        <f>(I24+I43+I62+I81+I100+I119+I138+I157+I176+I195)/(IF(I24=0,0,1)+IF(I43=0,0,1)+IF(I62=0,0,1)+IF(I81=0,0,1)+IF(I100=0,0,1)+IF(I119=0,0,1)+IF(I138=0,0,1)+IF(I157=0,0,1)+IF(I176=0,0,1)+IF(I195=0,0,1))</f>
        <v>166.46899999999999</v>
      </c>
      <c r="J196" s="55">
        <f>(J24+J43+J62+J81+J100+J119+J138+J157+J176+J195)/(IF(J24=0,0,1)+IF(J43=0,0,1)+IF(J62=0,0,1)+IF(J81=0,0,1)+IF(J100=0,0,1)+IF(J119=0,0,1)+IF(J138=0,0,1)+IF(J157=0,0,1)+IF(J176=0,0,1)+IF(J195=0,0,1))</f>
        <v>1040.1599999999999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79.799999999999983</v>
      </c>
    </row>
  </sheetData>
  <sheetProtection sheet="1"/>
  <mergeCells count="14">
    <mergeCell ref="C81:D81"/>
    <mergeCell ref="C100:D100"/>
    <mergeCell ref="C195:D195"/>
    <mergeCell ref="C196:E196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56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cols>
    <col min="1" max="16384" width="8.7109375" style="56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2023-10-24T18:27:47Z</dcterms:created>
  <dcterms:modified xsi:type="dcterms:W3CDTF">2023-11-09T14:10:13Z</dcterms:modified>
</cp:coreProperties>
</file>